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. dist" sheetId="1" r:id="rId1"/>
    <sheet name="2.dist" sheetId="2" r:id="rId2"/>
    <sheet name="3. dist" sheetId="3" r:id="rId3"/>
    <sheet name="4. dist" sheetId="4" r:id="rId4"/>
    <sheet name="Mazuļi" sheetId="5" r:id="rId5"/>
  </sheets>
  <definedNames>
    <definedName name="_xlnm.Print_Area" localSheetId="0">'1. dist'!$A$1:$K$14</definedName>
    <definedName name="_xlnm.Print_Area" localSheetId="2">'3. dist'!$A$1:$K$29</definedName>
    <definedName name="_xlnm.Print_Area" localSheetId="4">'Mazuļi'!$A$1:$I$9</definedName>
  </definedNames>
  <calcPr fullCalcOnLoad="1"/>
</workbook>
</file>

<file path=xl/sharedStrings.xml><?xml version="1.0" encoding="utf-8"?>
<sst xmlns="http://schemas.openxmlformats.org/spreadsheetml/2006/main" count="359" uniqueCount="180">
  <si>
    <t>Turka</t>
  </si>
  <si>
    <t>Aiva</t>
  </si>
  <si>
    <t>Alsunga</t>
  </si>
  <si>
    <t>Jānis</t>
  </si>
  <si>
    <t>Māris</t>
  </si>
  <si>
    <t>Lipsnis</t>
  </si>
  <si>
    <t>Baumanis</t>
  </si>
  <si>
    <t>Baumane</t>
  </si>
  <si>
    <t>Vieta</t>
  </si>
  <si>
    <t>Uzvārds</t>
  </si>
  <si>
    <t>Vārds</t>
  </si>
  <si>
    <t>Klubs</t>
  </si>
  <si>
    <t>Finišs</t>
  </si>
  <si>
    <t>Starts</t>
  </si>
  <si>
    <t>Rezultāts</t>
  </si>
  <si>
    <t>Piezīmes</t>
  </si>
  <si>
    <t>TAKA</t>
  </si>
  <si>
    <t>Kristaps</t>
  </si>
  <si>
    <t>Dz.g.</t>
  </si>
  <si>
    <t>Dz.g</t>
  </si>
  <si>
    <t>TAKA, Snēpele</t>
  </si>
  <si>
    <t>Cīrava</t>
  </si>
  <si>
    <t>Meiers</t>
  </si>
  <si>
    <t xml:space="preserve">                    </t>
  </si>
  <si>
    <t>Grupa</t>
  </si>
  <si>
    <t>V</t>
  </si>
  <si>
    <t>Pētersons</t>
  </si>
  <si>
    <t>Sokolovskis</t>
  </si>
  <si>
    <t>Zigurds</t>
  </si>
  <si>
    <t>S</t>
  </si>
  <si>
    <t>Ozola</t>
  </si>
  <si>
    <t>Anda</t>
  </si>
  <si>
    <t>V50</t>
  </si>
  <si>
    <t>S12</t>
  </si>
  <si>
    <t>V12</t>
  </si>
  <si>
    <t>V14</t>
  </si>
  <si>
    <t>Ozols</t>
  </si>
  <si>
    <t>Harijs</t>
  </si>
  <si>
    <t>Aija</t>
  </si>
  <si>
    <t>Abersone</t>
  </si>
  <si>
    <t>Vieta grupā</t>
  </si>
  <si>
    <t>Vēsma</t>
  </si>
  <si>
    <t>Punkti</t>
  </si>
  <si>
    <t>V16</t>
  </si>
  <si>
    <t>Armands</t>
  </si>
  <si>
    <t>Bethers</t>
  </si>
  <si>
    <t>V20</t>
  </si>
  <si>
    <t>1. distance</t>
  </si>
  <si>
    <t>2. distance</t>
  </si>
  <si>
    <t>3. distance</t>
  </si>
  <si>
    <t>4. distance</t>
  </si>
  <si>
    <t>Inta</t>
  </si>
  <si>
    <t>Imants</t>
  </si>
  <si>
    <t>S20</t>
  </si>
  <si>
    <t>Zane</t>
  </si>
  <si>
    <t>Reinis</t>
  </si>
  <si>
    <t>Pēteris</t>
  </si>
  <si>
    <t>Ķeza</t>
  </si>
  <si>
    <t>Marķētā distance mazajiem</t>
  </si>
  <si>
    <t>Kārlis</t>
  </si>
  <si>
    <t>Leikarts</t>
  </si>
  <si>
    <t>Ojārs</t>
  </si>
  <si>
    <t>Īvāns</t>
  </si>
  <si>
    <t>Matevičs</t>
  </si>
  <si>
    <t>Aina</t>
  </si>
  <si>
    <t>Klāvs</t>
  </si>
  <si>
    <t>Dāvis</t>
  </si>
  <si>
    <t>Virbule</t>
  </si>
  <si>
    <t>Līga</t>
  </si>
  <si>
    <t>Antra</t>
  </si>
  <si>
    <t>Inga</t>
  </si>
  <si>
    <t>Anta</t>
  </si>
  <si>
    <t>Kabiles vidusskola</t>
  </si>
  <si>
    <t>Abersons</t>
  </si>
  <si>
    <t>TAKA - Laidi</t>
  </si>
  <si>
    <t>Maulis</t>
  </si>
  <si>
    <t>TAKA KCV</t>
  </si>
  <si>
    <t>Bērziņš</t>
  </si>
  <si>
    <t>OK "Ziemeļkurzeme"</t>
  </si>
  <si>
    <t>TAKA (Medze)</t>
  </si>
  <si>
    <t>Čače</t>
  </si>
  <si>
    <t>Andris</t>
  </si>
  <si>
    <t>Rudens</t>
  </si>
  <si>
    <t>Nils</t>
  </si>
  <si>
    <t>Grīnberga</t>
  </si>
  <si>
    <t>"Vāveres"</t>
  </si>
  <si>
    <t>Lapiņš</t>
  </si>
  <si>
    <t>Kapsēdes pamatskola</t>
  </si>
  <si>
    <t>Palēvics</t>
  </si>
  <si>
    <t>OK "Zoss"</t>
  </si>
  <si>
    <t>S16</t>
  </si>
  <si>
    <t>Gatis</t>
  </si>
  <si>
    <t>Medze</t>
  </si>
  <si>
    <t>Čaklis</t>
  </si>
  <si>
    <t>Štrausa</t>
  </si>
  <si>
    <t>..km</t>
  </si>
  <si>
    <t>Dreibe</t>
  </si>
  <si>
    <t>Odeta</t>
  </si>
  <si>
    <t>Turks</t>
  </si>
  <si>
    <t>TAKA (Snēpele)</t>
  </si>
  <si>
    <t>Eva</t>
  </si>
  <si>
    <t>OK "Saldus"</t>
  </si>
  <si>
    <t>Orole</t>
  </si>
  <si>
    <t>Laila</t>
  </si>
  <si>
    <t>Ansons</t>
  </si>
  <si>
    <t>Pāvilosta TAKA</t>
  </si>
  <si>
    <t>Anna</t>
  </si>
  <si>
    <t>Krekovska</t>
  </si>
  <si>
    <t>Liene</t>
  </si>
  <si>
    <t>5KP</t>
  </si>
  <si>
    <t>Ozolnieks</t>
  </si>
  <si>
    <t>Linde Būve</t>
  </si>
  <si>
    <t>Štorhs</t>
  </si>
  <si>
    <t>Mārīte</t>
  </si>
  <si>
    <t>Zemke</t>
  </si>
  <si>
    <t>Jautrie Zābaciņi</t>
  </si>
  <si>
    <t>Jautrie zābaciņi</t>
  </si>
  <si>
    <t>Inovska</t>
  </si>
  <si>
    <t>Zeberliņa</t>
  </si>
  <si>
    <t>Māra</t>
  </si>
  <si>
    <t>Peskops</t>
  </si>
  <si>
    <t>Šēns</t>
  </si>
  <si>
    <t>Aigars</t>
  </si>
  <si>
    <t>Gundars</t>
  </si>
  <si>
    <t>Juris</t>
  </si>
  <si>
    <t>TAKA, Alsunga</t>
  </si>
  <si>
    <t>Penkulis</t>
  </si>
  <si>
    <t xml:space="preserve">OK "Saldus" </t>
  </si>
  <si>
    <t>Janeta</t>
  </si>
  <si>
    <t>Penkule</t>
  </si>
  <si>
    <t>Silvija</t>
  </si>
  <si>
    <t>Pommers</t>
  </si>
  <si>
    <t>"Taciņas" - 2007 7. kārtas rezultāti</t>
  </si>
  <si>
    <t>2007. gada 11. jūlijā Kuldīga</t>
  </si>
  <si>
    <t>11KP</t>
  </si>
  <si>
    <t>9KP</t>
  </si>
  <si>
    <t>15KP</t>
  </si>
  <si>
    <t>4KP</t>
  </si>
  <si>
    <t>Kristīne</t>
  </si>
  <si>
    <t>alsunga</t>
  </si>
  <si>
    <t>Matīss</t>
  </si>
  <si>
    <t>Fūrmanis</t>
  </si>
  <si>
    <t>Šternbergs</t>
  </si>
  <si>
    <t>Ķīsis</t>
  </si>
  <si>
    <t>Leja</t>
  </si>
  <si>
    <t>Vārna</t>
  </si>
  <si>
    <t>Artūrs</t>
  </si>
  <si>
    <t>Brauns</t>
  </si>
  <si>
    <t>Meiere</t>
  </si>
  <si>
    <t>Toms</t>
  </si>
  <si>
    <t>Normunds</t>
  </si>
  <si>
    <t>Eglīte</t>
  </si>
  <si>
    <t>Ieva</t>
  </si>
  <si>
    <t>Blumberga</t>
  </si>
  <si>
    <t>Inita</t>
  </si>
  <si>
    <t>Grobiņa</t>
  </si>
  <si>
    <t>Skaidrīte</t>
  </si>
  <si>
    <t>Otaņķe</t>
  </si>
  <si>
    <t>Girvaitis</t>
  </si>
  <si>
    <t>Otaņķis</t>
  </si>
  <si>
    <t>Oskars</t>
  </si>
  <si>
    <t>Amrita</t>
  </si>
  <si>
    <t>Akmanis</t>
  </si>
  <si>
    <t>Zīds</t>
  </si>
  <si>
    <t>Liepājas raj.</t>
  </si>
  <si>
    <t>Žanete</t>
  </si>
  <si>
    <t>Nav 48KP</t>
  </si>
  <si>
    <t>Nav visi KP</t>
  </si>
  <si>
    <t>Edīte</t>
  </si>
  <si>
    <t>Durbe</t>
  </si>
  <si>
    <t>Sīlis</t>
  </si>
  <si>
    <t>Bloka</t>
  </si>
  <si>
    <t>Faulbaums</t>
  </si>
  <si>
    <t>Linards</t>
  </si>
  <si>
    <t>Madelans</t>
  </si>
  <si>
    <t>Hardijs</t>
  </si>
  <si>
    <t>Nepareizi KP</t>
  </si>
  <si>
    <t>6km</t>
  </si>
  <si>
    <t>0,5km</t>
  </si>
  <si>
    <t>Snēpele</t>
  </si>
</sst>
</file>

<file path=xl/styles.xml><?xml version="1.0" encoding="utf-8"?>
<styleSheet xmlns="http://schemas.openxmlformats.org/spreadsheetml/2006/main">
  <numFmts count="40">
    <numFmt numFmtId="5" formatCode="&quot;Ls&quot;\ #,##0_);\(&quot;Ls&quot;\ #,##0\)"/>
    <numFmt numFmtId="6" formatCode="&quot;Ls&quot;\ #,##0_);[Red]\(&quot;Ls&quot;\ #,##0\)"/>
    <numFmt numFmtId="7" formatCode="&quot;Ls&quot;\ #,##0.00_);\(&quot;Ls&quot;\ #,##0.00\)"/>
    <numFmt numFmtId="8" formatCode="&quot;Ls&quot;\ #,##0.00_);[Red]\(&quot;Ls&quot;\ #,##0.00\)"/>
    <numFmt numFmtId="42" formatCode="_(&quot;Ls&quot;\ * #,##0_);_(&quot;Ls&quot;\ * \(#,##0\);_(&quot;Ls&quot;\ * &quot;-&quot;_);_(@_)"/>
    <numFmt numFmtId="41" formatCode="_(* #,##0_);_(* \(#,##0\);_(* &quot;-&quot;_);_(@_)"/>
    <numFmt numFmtId="44" formatCode="_(&quot;Ls&quot;\ * #,##0.00_);_(&quot;Ls&quot;\ * \(#,##0.00\);_(&quot;Ls&quot;\ * &quot;-&quot;??_);_(@_)"/>
    <numFmt numFmtId="43" formatCode="_(* #,##0.00_);_(* \(#,##0.00\);_(* &quot;-&quot;??_);_(@_)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000"/>
    <numFmt numFmtId="195" formatCode="0.00000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21" fontId="2" fillId="0" borderId="0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4" fontId="3" fillId="0" borderId="0" xfId="0" applyNumberFormat="1" applyFont="1" applyAlignment="1">
      <alignment/>
    </xf>
    <xf numFmtId="194" fontId="3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94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21" fontId="2" fillId="0" borderId="6" xfId="0" applyNumberFormat="1" applyFont="1" applyBorder="1" applyAlignment="1">
      <alignment horizontal="center"/>
    </xf>
    <xf numFmtId="194" fontId="3" fillId="0" borderId="7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21" fontId="3" fillId="0" borderId="8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94" fontId="3" fillId="0" borderId="9" xfId="0" applyNumberFormat="1" applyFont="1" applyBorder="1" applyAlignment="1">
      <alignment/>
    </xf>
    <xf numFmtId="194" fontId="3" fillId="0" borderId="4" xfId="0" applyNumberFormat="1" applyFont="1" applyBorder="1" applyAlignment="1">
      <alignment/>
    </xf>
    <xf numFmtId="194" fontId="3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94" fontId="2" fillId="0" borderId="12" xfId="0" applyNumberFormat="1" applyFont="1" applyBorder="1" applyAlignment="1">
      <alignment horizontal="center"/>
    </xf>
    <xf numFmtId="194" fontId="3" fillId="0" borderId="9" xfId="0" applyNumberFormat="1" applyFont="1" applyBorder="1" applyAlignment="1">
      <alignment horizontal="center"/>
    </xf>
    <xf numFmtId="194" fontId="3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94" fontId="2" fillId="0" borderId="12" xfId="0" applyNumberFormat="1" applyFont="1" applyBorder="1" applyAlignment="1">
      <alignment/>
    </xf>
    <xf numFmtId="194" fontId="3" fillId="0" borderId="4" xfId="0" applyNumberFormat="1" applyFont="1" applyBorder="1" applyAlignment="1">
      <alignment horizontal="center"/>
    </xf>
    <xf numFmtId="194" fontId="3" fillId="0" borderId="9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21" fontId="3" fillId="0" borderId="8" xfId="0" applyNumberFormat="1" applyFont="1" applyFill="1" applyBorder="1" applyAlignment="1">
      <alignment horizontal="center"/>
    </xf>
    <xf numFmtId="21" fontId="2" fillId="0" borderId="8" xfId="0" applyNumberFormat="1" applyFont="1" applyFill="1" applyBorder="1" applyAlignment="1">
      <alignment horizontal="center"/>
    </xf>
    <xf numFmtId="194" fontId="3" fillId="0" borderId="9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1" fontId="3" fillId="0" borderId="6" xfId="0" applyNumberFormat="1" applyFont="1" applyFill="1" applyBorder="1" applyAlignment="1">
      <alignment horizontal="center"/>
    </xf>
    <xf numFmtId="21" fontId="2" fillId="0" borderId="6" xfId="0" applyNumberFormat="1" applyFont="1" applyFill="1" applyBorder="1" applyAlignment="1">
      <alignment horizontal="center"/>
    </xf>
    <xf numFmtId="194" fontId="3" fillId="0" borderId="7" xfId="0" applyNumberFormat="1" applyFont="1" applyFill="1" applyBorder="1" applyAlignment="1">
      <alignment/>
    </xf>
    <xf numFmtId="0" fontId="3" fillId="0" borderId="6" xfId="0" applyFont="1" applyBorder="1" applyAlignment="1">
      <alignment horizontal="left"/>
    </xf>
    <xf numFmtId="21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75" zoomScaleNormal="75" zoomScaleSheetLayoutView="100" workbookViewId="0" topLeftCell="A1">
      <selection activeCell="A1" sqref="A1:K1"/>
    </sheetView>
  </sheetViews>
  <sheetFormatPr defaultColWidth="9.140625" defaultRowHeight="12.75"/>
  <cols>
    <col min="1" max="1" width="5.7109375" style="8" customWidth="1"/>
    <col min="2" max="2" width="14.8515625" style="8" customWidth="1"/>
    <col min="3" max="3" width="16.7109375" style="7" customWidth="1"/>
    <col min="4" max="4" width="12.8515625" style="7" customWidth="1"/>
    <col min="5" max="5" width="8.140625" style="8" customWidth="1"/>
    <col min="6" max="6" width="22.7109375" style="8" customWidth="1"/>
    <col min="7" max="7" width="9.140625" style="7" customWidth="1"/>
    <col min="8" max="8" width="8.8515625" style="9" customWidth="1"/>
    <col min="9" max="9" width="14.28125" style="9" customWidth="1"/>
    <col min="10" max="10" width="14.8515625" style="7" customWidth="1"/>
    <col min="11" max="11" width="12.7109375" style="7" bestFit="1" customWidth="1"/>
    <col min="12" max="12" width="9.140625" style="17" customWidth="1"/>
    <col min="13" max="16384" width="9.140625" style="7" customWidth="1"/>
  </cols>
  <sheetData>
    <row r="1" spans="1:11" s="1" customFormat="1" ht="18" customHeight="1">
      <c r="A1" s="78" t="s">
        <v>132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18" customHeight="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12" ht="15">
      <c r="B3" s="7"/>
      <c r="C3" s="11"/>
      <c r="D3" s="8"/>
      <c r="F3" s="7"/>
      <c r="G3" s="9"/>
      <c r="I3" s="7"/>
      <c r="K3" s="17"/>
      <c r="L3" s="7"/>
    </row>
    <row r="4" spans="2:12" ht="18">
      <c r="B4" s="7"/>
      <c r="D4" s="8"/>
      <c r="F4" s="5" t="s">
        <v>47</v>
      </c>
      <c r="G4" s="9"/>
      <c r="I4" s="7"/>
      <c r="K4" s="17"/>
      <c r="L4" s="7"/>
    </row>
    <row r="5" spans="2:19" ht="15.75" thickBot="1">
      <c r="B5" s="11" t="s">
        <v>95</v>
      </c>
      <c r="C5" s="11" t="s">
        <v>109</v>
      </c>
      <c r="D5" s="10"/>
      <c r="E5" s="10"/>
      <c r="F5" s="18"/>
      <c r="G5" s="9"/>
      <c r="I5" s="7"/>
      <c r="K5" s="17"/>
      <c r="L5" s="8"/>
      <c r="M5" s="11" t="s">
        <v>23</v>
      </c>
      <c r="Q5" s="9"/>
      <c r="R5" s="9"/>
      <c r="S5" s="8"/>
    </row>
    <row r="6" spans="1:20" s="11" customFormat="1" ht="15.75" thickBot="1">
      <c r="A6" s="50" t="s">
        <v>8</v>
      </c>
      <c r="B6" s="51" t="s">
        <v>9</v>
      </c>
      <c r="C6" s="51" t="s">
        <v>10</v>
      </c>
      <c r="D6" s="51" t="s">
        <v>19</v>
      </c>
      <c r="E6" s="51" t="s">
        <v>24</v>
      </c>
      <c r="F6" s="51" t="s">
        <v>11</v>
      </c>
      <c r="G6" s="51" t="s">
        <v>12</v>
      </c>
      <c r="H6" s="51" t="s">
        <v>13</v>
      </c>
      <c r="I6" s="51" t="s">
        <v>14</v>
      </c>
      <c r="J6" s="52" t="s">
        <v>15</v>
      </c>
      <c r="K6" s="53" t="s">
        <v>42</v>
      </c>
      <c r="L6" s="8"/>
      <c r="M6" s="7"/>
      <c r="O6" s="8"/>
      <c r="P6" s="7"/>
      <c r="Q6" s="9"/>
      <c r="R6" s="9"/>
      <c r="S6" s="7"/>
      <c r="T6" s="7"/>
    </row>
    <row r="7" spans="1:12" ht="15">
      <c r="A7" s="77">
        <v>1</v>
      </c>
      <c r="B7" s="44" t="s">
        <v>171</v>
      </c>
      <c r="C7" s="44" t="s">
        <v>168</v>
      </c>
      <c r="D7" s="48">
        <v>1996</v>
      </c>
      <c r="E7" s="48" t="s">
        <v>33</v>
      </c>
      <c r="F7" s="44" t="s">
        <v>16</v>
      </c>
      <c r="G7" s="42">
        <v>0.04221064814814815</v>
      </c>
      <c r="H7" s="42">
        <v>0.030555555555555555</v>
      </c>
      <c r="I7" s="43">
        <f>G7-H7</f>
        <v>0.011655092592592595</v>
      </c>
      <c r="J7" s="44"/>
      <c r="K7" s="54">
        <f>$I$7/I7</f>
        <v>1</v>
      </c>
      <c r="L7" s="7"/>
    </row>
    <row r="8" spans="1:12" ht="15.75" thickBot="1">
      <c r="A8" s="49">
        <v>2</v>
      </c>
      <c r="B8" s="35" t="s">
        <v>30</v>
      </c>
      <c r="C8" s="35" t="s">
        <v>38</v>
      </c>
      <c r="D8" s="36">
        <v>1997</v>
      </c>
      <c r="E8" s="36" t="s">
        <v>33</v>
      </c>
      <c r="F8" s="35" t="s">
        <v>16</v>
      </c>
      <c r="G8" s="37">
        <v>0.07417824074074074</v>
      </c>
      <c r="H8" s="37">
        <v>0.061111111111111116</v>
      </c>
      <c r="I8" s="38">
        <f>G8-H8</f>
        <v>0.013067129629629623</v>
      </c>
      <c r="J8" s="35"/>
      <c r="K8" s="55">
        <f>$I$7/I8</f>
        <v>0.8919397697077066</v>
      </c>
      <c r="L8" s="7"/>
    </row>
    <row r="9" spans="1:12" ht="15">
      <c r="A9" s="16"/>
      <c r="B9" s="2"/>
      <c r="C9" s="2"/>
      <c r="D9" s="3"/>
      <c r="E9" s="3"/>
      <c r="F9" s="2"/>
      <c r="G9" s="24"/>
      <c r="H9" s="24"/>
      <c r="I9" s="19"/>
      <c r="J9" s="2"/>
      <c r="K9" s="20"/>
      <c r="L9" s="7"/>
    </row>
    <row r="10" spans="1:12" ht="15.75" thickBot="1">
      <c r="A10" s="3"/>
      <c r="B10" s="2"/>
      <c r="C10" s="2"/>
      <c r="D10" s="3"/>
      <c r="E10" s="3"/>
      <c r="F10" s="2"/>
      <c r="G10" s="24"/>
      <c r="H10" s="24"/>
      <c r="I10" s="19"/>
      <c r="J10" s="2"/>
      <c r="K10" s="20"/>
      <c r="L10" s="7"/>
    </row>
    <row r="11" spans="1:12" ht="15">
      <c r="A11" s="30">
        <v>1</v>
      </c>
      <c r="B11" s="44" t="s">
        <v>73</v>
      </c>
      <c r="C11" s="44" t="s">
        <v>17</v>
      </c>
      <c r="D11" s="48">
        <v>1996</v>
      </c>
      <c r="E11" s="48" t="s">
        <v>34</v>
      </c>
      <c r="F11" s="44" t="s">
        <v>16</v>
      </c>
      <c r="G11" s="42">
        <v>0.013506944444444445</v>
      </c>
      <c r="H11" s="42">
        <v>0.005555555555555556</v>
      </c>
      <c r="I11" s="43">
        <f aca="true" t="shared" si="0" ref="I11:I16">G11-H11</f>
        <v>0.00795138888888889</v>
      </c>
      <c r="J11" s="44"/>
      <c r="K11" s="54">
        <f>$I$11/I11</f>
        <v>1</v>
      </c>
      <c r="L11" s="7"/>
    </row>
    <row r="12" spans="1:12" ht="15">
      <c r="A12" s="31">
        <v>2</v>
      </c>
      <c r="B12" s="26" t="s">
        <v>77</v>
      </c>
      <c r="C12" s="26" t="s">
        <v>83</v>
      </c>
      <c r="D12" s="27">
        <v>1995</v>
      </c>
      <c r="E12" s="27" t="s">
        <v>34</v>
      </c>
      <c r="F12" s="26" t="s">
        <v>87</v>
      </c>
      <c r="G12" s="28">
        <v>0.10224537037037036</v>
      </c>
      <c r="H12" s="28">
        <v>0.09166666666666667</v>
      </c>
      <c r="I12" s="29">
        <f t="shared" si="0"/>
        <v>0.010578703703703687</v>
      </c>
      <c r="J12" s="26"/>
      <c r="K12" s="58">
        <f>$I$11/I12</f>
        <v>0.7516411378555811</v>
      </c>
      <c r="L12" s="7"/>
    </row>
    <row r="13" spans="1:12" ht="15">
      <c r="A13" s="31">
        <v>3</v>
      </c>
      <c r="B13" s="26" t="s">
        <v>86</v>
      </c>
      <c r="C13" s="26" t="s">
        <v>66</v>
      </c>
      <c r="D13" s="27">
        <v>1995</v>
      </c>
      <c r="E13" s="27" t="s">
        <v>34</v>
      </c>
      <c r="F13" s="26" t="s">
        <v>87</v>
      </c>
      <c r="G13" s="28">
        <v>0.10196759259259258</v>
      </c>
      <c r="H13" s="28">
        <v>0.09097222222222222</v>
      </c>
      <c r="I13" s="29">
        <f t="shared" si="0"/>
        <v>0.010995370370370364</v>
      </c>
      <c r="J13" s="26"/>
      <c r="K13" s="58">
        <f>$I$11/I13</f>
        <v>0.7231578947368427</v>
      </c>
      <c r="L13" s="7"/>
    </row>
    <row r="14" spans="1:12" ht="15">
      <c r="A14" s="33">
        <v>4</v>
      </c>
      <c r="B14" s="26" t="s">
        <v>88</v>
      </c>
      <c r="C14" s="26" t="s">
        <v>55</v>
      </c>
      <c r="D14" s="27">
        <v>1995</v>
      </c>
      <c r="E14" s="27" t="s">
        <v>34</v>
      </c>
      <c r="F14" s="26" t="s">
        <v>87</v>
      </c>
      <c r="G14" s="28">
        <v>0.11648148148148148</v>
      </c>
      <c r="H14" s="28">
        <v>0.10416666666666667</v>
      </c>
      <c r="I14" s="29">
        <f t="shared" si="0"/>
        <v>0.012314814814814806</v>
      </c>
      <c r="J14" s="26"/>
      <c r="K14" s="58">
        <f>$I$11/I14</f>
        <v>0.6456766917293238</v>
      </c>
      <c r="L14" s="7"/>
    </row>
    <row r="15" spans="1:12" ht="15">
      <c r="A15" s="33">
        <v>5</v>
      </c>
      <c r="B15" s="26" t="s">
        <v>172</v>
      </c>
      <c r="C15" s="26" t="s">
        <v>173</v>
      </c>
      <c r="D15" s="27">
        <v>1995</v>
      </c>
      <c r="E15" s="27" t="s">
        <v>34</v>
      </c>
      <c r="F15" s="26" t="s">
        <v>169</v>
      </c>
      <c r="G15" s="28">
        <v>0.05384259259259259</v>
      </c>
      <c r="H15" s="28">
        <v>0.0375</v>
      </c>
      <c r="I15" s="29">
        <f t="shared" si="0"/>
        <v>0.01634259259259259</v>
      </c>
      <c r="J15" s="26"/>
      <c r="K15" s="58">
        <f>$I$11/I15</f>
        <v>0.4865439093484421</v>
      </c>
      <c r="L15" s="7"/>
    </row>
    <row r="16" spans="1:12" ht="15">
      <c r="A16" s="31"/>
      <c r="B16" s="26" t="s">
        <v>170</v>
      </c>
      <c r="C16" s="26" t="s">
        <v>17</v>
      </c>
      <c r="D16" s="27"/>
      <c r="E16" s="27" t="s">
        <v>34</v>
      </c>
      <c r="F16" s="26"/>
      <c r="G16" s="28">
        <v>0.12569444444444444</v>
      </c>
      <c r="H16" s="28">
        <v>0.07430555555555556</v>
      </c>
      <c r="I16" s="29">
        <f t="shared" si="0"/>
        <v>0.05138888888888889</v>
      </c>
      <c r="J16" s="26" t="s">
        <v>176</v>
      </c>
      <c r="K16" s="58"/>
      <c r="L16" s="7"/>
    </row>
    <row r="17" spans="1:12" ht="15.75" thickBot="1">
      <c r="A17" s="49"/>
      <c r="B17" s="35" t="s">
        <v>174</v>
      </c>
      <c r="C17" s="35" t="s">
        <v>175</v>
      </c>
      <c r="D17" s="36"/>
      <c r="E17" s="36" t="s">
        <v>34</v>
      </c>
      <c r="F17" s="35"/>
      <c r="G17" s="37">
        <v>0.12569444444444444</v>
      </c>
      <c r="H17" s="37">
        <v>0.07430555555555556</v>
      </c>
      <c r="I17" s="38">
        <f>G17-H17</f>
        <v>0.05138888888888889</v>
      </c>
      <c r="J17" s="35" t="s">
        <v>176</v>
      </c>
      <c r="K17" s="55"/>
      <c r="L17" s="7"/>
    </row>
    <row r="19" spans="1:12" ht="14.25">
      <c r="A19" s="7"/>
      <c r="B19" s="7"/>
      <c r="E19" s="7"/>
      <c r="F19" s="7"/>
      <c r="H19" s="7"/>
      <c r="I19" s="7"/>
      <c r="L19" s="7"/>
    </row>
    <row r="20" spans="1:12" ht="14.25">
      <c r="A20" s="7"/>
      <c r="B20" s="7"/>
      <c r="E20" s="7"/>
      <c r="F20" s="7"/>
      <c r="H20" s="7"/>
      <c r="I20" s="7"/>
      <c r="L20" s="7"/>
    </row>
    <row r="21" spans="1:12" ht="14.25">
      <c r="A21" s="7"/>
      <c r="B21" s="7"/>
      <c r="E21" s="7"/>
      <c r="F21" s="7"/>
      <c r="H21" s="7"/>
      <c r="I21" s="7"/>
      <c r="L21" s="7"/>
    </row>
    <row r="22" spans="1:12" ht="14.25">
      <c r="A22" s="7"/>
      <c r="B22" s="7"/>
      <c r="E22" s="7"/>
      <c r="F22" s="7"/>
      <c r="H22" s="7"/>
      <c r="I22" s="7"/>
      <c r="L22" s="7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75" zoomScaleNormal="75" zoomScaleSheetLayoutView="75" workbookViewId="0" topLeftCell="A1">
      <selection activeCell="A1" sqref="A1:K1"/>
    </sheetView>
  </sheetViews>
  <sheetFormatPr defaultColWidth="9.140625" defaultRowHeight="12.75"/>
  <cols>
    <col min="1" max="1" width="12.28125" style="8" customWidth="1"/>
    <col min="2" max="2" width="14.7109375" style="7" customWidth="1"/>
    <col min="3" max="3" width="10.421875" style="7" bestFit="1" customWidth="1"/>
    <col min="4" max="4" width="6.28125" style="8" customWidth="1"/>
    <col min="5" max="5" width="6.8515625" style="8" customWidth="1"/>
    <col min="6" max="6" width="23.421875" style="7" customWidth="1"/>
    <col min="7" max="7" width="9.140625" style="7" customWidth="1"/>
    <col min="8" max="8" width="9.28125" style="7" bestFit="1" customWidth="1"/>
    <col min="9" max="10" width="12.28125" style="7" customWidth="1"/>
    <col min="11" max="11" width="9.140625" style="21" customWidth="1"/>
    <col min="12" max="16384" width="9.140625" style="7" customWidth="1"/>
  </cols>
  <sheetData>
    <row r="1" spans="1:11" s="1" customFormat="1" ht="18" customHeight="1">
      <c r="A1" s="78" t="s">
        <v>132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18" customHeight="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ht="18">
      <c r="F4" s="5" t="s">
        <v>48</v>
      </c>
    </row>
    <row r="5" spans="2:5" ht="15.75" thickBot="1">
      <c r="B5" s="11" t="s">
        <v>95</v>
      </c>
      <c r="C5" s="11" t="s">
        <v>135</v>
      </c>
      <c r="D5" s="10"/>
      <c r="E5" s="10"/>
    </row>
    <row r="6" spans="1:11" s="11" customFormat="1" ht="15.75" thickBot="1">
      <c r="A6" s="50" t="s">
        <v>40</v>
      </c>
      <c r="B6" s="51" t="s">
        <v>9</v>
      </c>
      <c r="C6" s="51" t="s">
        <v>10</v>
      </c>
      <c r="D6" s="51" t="s">
        <v>18</v>
      </c>
      <c r="E6" s="51" t="s">
        <v>24</v>
      </c>
      <c r="F6" s="51" t="s">
        <v>11</v>
      </c>
      <c r="G6" s="51" t="s">
        <v>12</v>
      </c>
      <c r="H6" s="51" t="s">
        <v>13</v>
      </c>
      <c r="I6" s="51" t="s">
        <v>14</v>
      </c>
      <c r="J6" s="52" t="s">
        <v>15</v>
      </c>
      <c r="K6" s="53" t="s">
        <v>42</v>
      </c>
    </row>
    <row r="7" spans="1:11" ht="15">
      <c r="A7" s="30">
        <v>1</v>
      </c>
      <c r="B7" s="44" t="s">
        <v>84</v>
      </c>
      <c r="C7" s="44" t="s">
        <v>54</v>
      </c>
      <c r="D7" s="48">
        <v>1993</v>
      </c>
      <c r="E7" s="48" t="s">
        <v>90</v>
      </c>
      <c r="F7" s="44" t="s">
        <v>85</v>
      </c>
      <c r="G7" s="42">
        <v>0.0699074074074074</v>
      </c>
      <c r="H7" s="42">
        <v>0.05833333333333333</v>
      </c>
      <c r="I7" s="43">
        <f>G7-H7</f>
        <v>0.011574074074074077</v>
      </c>
      <c r="J7" s="44"/>
      <c r="K7" s="45">
        <f>$I$7/I7</f>
        <v>1</v>
      </c>
    </row>
    <row r="8" spans="1:11" ht="15">
      <c r="A8" s="31">
        <v>2</v>
      </c>
      <c r="B8" s="26" t="s">
        <v>107</v>
      </c>
      <c r="C8" s="26" t="s">
        <v>108</v>
      </c>
      <c r="D8" s="27">
        <v>1992</v>
      </c>
      <c r="E8" s="27" t="s">
        <v>90</v>
      </c>
      <c r="F8" s="26" t="s">
        <v>85</v>
      </c>
      <c r="G8" s="28">
        <v>0.07619212962962964</v>
      </c>
      <c r="H8" s="28">
        <v>0.06319444444444444</v>
      </c>
      <c r="I8" s="29">
        <f>G8-H8</f>
        <v>0.012997685185185195</v>
      </c>
      <c r="J8" s="26"/>
      <c r="K8" s="46">
        <f>$I$7/I8</f>
        <v>0.8904719501335703</v>
      </c>
    </row>
    <row r="9" spans="1:11" ht="15">
      <c r="A9" s="31">
        <v>3</v>
      </c>
      <c r="B9" s="26" t="s">
        <v>39</v>
      </c>
      <c r="C9" s="26" t="s">
        <v>106</v>
      </c>
      <c r="D9" s="27">
        <v>1994</v>
      </c>
      <c r="E9" s="27" t="s">
        <v>90</v>
      </c>
      <c r="F9" s="26" t="s">
        <v>16</v>
      </c>
      <c r="G9" s="28">
        <v>0.027777777777777776</v>
      </c>
      <c r="H9" s="28">
        <v>0.0125</v>
      </c>
      <c r="I9" s="29">
        <f>G9-H9</f>
        <v>0.015277777777777776</v>
      </c>
      <c r="J9" s="26"/>
      <c r="K9" s="46">
        <f>$I$7/I9</f>
        <v>0.7575757575757579</v>
      </c>
    </row>
    <row r="10" spans="1:11" ht="15.75" thickBot="1">
      <c r="A10" s="34"/>
      <c r="B10" s="35" t="s">
        <v>94</v>
      </c>
      <c r="C10" s="35" t="s">
        <v>69</v>
      </c>
      <c r="D10" s="36">
        <v>1992</v>
      </c>
      <c r="E10" s="36" t="s">
        <v>90</v>
      </c>
      <c r="F10" s="35" t="s">
        <v>72</v>
      </c>
      <c r="G10" s="37">
        <v>0.08552083333333334</v>
      </c>
      <c r="H10" s="37">
        <v>0.015277777777777777</v>
      </c>
      <c r="I10" s="38">
        <f>G10-H10</f>
        <v>0.07024305555555556</v>
      </c>
      <c r="J10" s="35" t="s">
        <v>167</v>
      </c>
      <c r="K10" s="47"/>
    </row>
    <row r="11" spans="1:11" ht="15">
      <c r="A11" s="3"/>
      <c r="B11" s="2"/>
      <c r="C11" s="2"/>
      <c r="D11" s="3"/>
      <c r="E11" s="3"/>
      <c r="F11" s="2"/>
      <c r="G11" s="24"/>
      <c r="H11" s="24"/>
      <c r="I11" s="19"/>
      <c r="J11" s="2"/>
      <c r="K11" s="22"/>
    </row>
    <row r="12" spans="1:11" ht="16.5" customHeight="1" thickBot="1">
      <c r="A12" s="3"/>
      <c r="B12" s="2"/>
      <c r="C12" s="2"/>
      <c r="D12" s="3"/>
      <c r="E12" s="3"/>
      <c r="F12" s="2"/>
      <c r="G12" s="24"/>
      <c r="H12" s="24"/>
      <c r="I12" s="19"/>
      <c r="J12" s="2"/>
      <c r="K12" s="22"/>
    </row>
    <row r="13" spans="1:11" ht="15">
      <c r="A13" s="30">
        <v>1</v>
      </c>
      <c r="B13" s="44" t="s">
        <v>121</v>
      </c>
      <c r="C13" s="44" t="s">
        <v>59</v>
      </c>
      <c r="D13" s="48">
        <v>1994</v>
      </c>
      <c r="E13" s="48" t="s">
        <v>35</v>
      </c>
      <c r="F13" s="44" t="s">
        <v>105</v>
      </c>
      <c r="G13" s="42">
        <v>0.029421296296296296</v>
      </c>
      <c r="H13" s="42">
        <v>0.014583333333333332</v>
      </c>
      <c r="I13" s="43">
        <f>G13-H13</f>
        <v>0.014837962962962964</v>
      </c>
      <c r="J13" s="44"/>
      <c r="K13" s="45">
        <f>$I$13/I13</f>
        <v>1</v>
      </c>
    </row>
    <row r="14" spans="1:11" ht="15.75" thickBot="1">
      <c r="A14" s="49">
        <v>2</v>
      </c>
      <c r="B14" s="35" t="s">
        <v>104</v>
      </c>
      <c r="C14" s="35" t="s">
        <v>17</v>
      </c>
      <c r="D14" s="36">
        <v>1994</v>
      </c>
      <c r="E14" s="36" t="s">
        <v>35</v>
      </c>
      <c r="F14" s="35" t="s">
        <v>105</v>
      </c>
      <c r="G14" s="37">
        <v>0.03234953703703704</v>
      </c>
      <c r="H14" s="37">
        <v>0.007638888888888889</v>
      </c>
      <c r="I14" s="38">
        <f>G14-H14</f>
        <v>0.024710648148148148</v>
      </c>
      <c r="J14" s="35"/>
      <c r="K14" s="47">
        <f>$I$13/I14</f>
        <v>0.6004683840749415</v>
      </c>
    </row>
    <row r="16" spans="1:11" ht="15">
      <c r="A16" s="2"/>
      <c r="B16" s="2"/>
      <c r="C16" s="2"/>
      <c r="D16" s="3"/>
      <c r="E16" s="2"/>
      <c r="F16" s="2"/>
      <c r="G16" s="3"/>
      <c r="H16" s="24"/>
      <c r="I16" s="19"/>
      <c r="J16" s="2"/>
      <c r="K16" s="22"/>
    </row>
    <row r="17" spans="1:11" ht="14.25">
      <c r="A17" s="3"/>
      <c r="B17" s="2"/>
      <c r="C17" s="2"/>
      <c r="D17" s="3"/>
      <c r="E17" s="3"/>
      <c r="F17" s="2"/>
      <c r="G17" s="2"/>
      <c r="H17" s="2"/>
      <c r="I17" s="2"/>
      <c r="J17" s="2"/>
      <c r="K17" s="22"/>
    </row>
    <row r="18" spans="1:11" ht="14.25">
      <c r="A18" s="3"/>
      <c r="B18" s="2"/>
      <c r="C18" s="2"/>
      <c r="D18" s="3"/>
      <c r="E18" s="3"/>
      <c r="F18" s="2"/>
      <c r="G18" s="2"/>
      <c r="H18" s="2"/>
      <c r="I18" s="2"/>
      <c r="J18" s="2"/>
      <c r="K18" s="22"/>
    </row>
    <row r="19" spans="1:11" ht="14.25">
      <c r="A19" s="3"/>
      <c r="B19" s="2"/>
      <c r="C19" s="2"/>
      <c r="D19" s="3"/>
      <c r="E19" s="3"/>
      <c r="F19" s="2"/>
      <c r="G19" s="2"/>
      <c r="H19" s="2"/>
      <c r="I19" s="2"/>
      <c r="J19" s="2"/>
      <c r="K19" s="22"/>
    </row>
    <row r="20" spans="1:11" ht="14.25">
      <c r="A20" s="3"/>
      <c r="B20" s="2"/>
      <c r="C20" s="2"/>
      <c r="D20" s="3"/>
      <c r="E20" s="3"/>
      <c r="F20" s="2"/>
      <c r="G20" s="2"/>
      <c r="H20" s="2"/>
      <c r="I20" s="2"/>
      <c r="J20" s="2"/>
      <c r="K20" s="22"/>
    </row>
    <row r="21" spans="1:11" ht="14.25">
      <c r="A21" s="3"/>
      <c r="B21" s="2"/>
      <c r="C21" s="2"/>
      <c r="D21" s="3"/>
      <c r="E21" s="3"/>
      <c r="F21" s="2"/>
      <c r="G21" s="2"/>
      <c r="H21" s="2"/>
      <c r="I21" s="2"/>
      <c r="J21" s="2"/>
      <c r="K21" s="22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6.7109375" style="8" customWidth="1"/>
    <col min="2" max="2" width="13.421875" style="8" customWidth="1"/>
    <col min="3" max="3" width="13.57421875" style="7" customWidth="1"/>
    <col min="4" max="4" width="9.7109375" style="7" customWidth="1"/>
    <col min="5" max="5" width="7.00390625" style="8" customWidth="1"/>
    <col min="6" max="6" width="23.421875" style="8" customWidth="1"/>
    <col min="7" max="7" width="11.421875" style="7" customWidth="1"/>
    <col min="8" max="8" width="9.140625" style="7" customWidth="1"/>
    <col min="9" max="9" width="12.7109375" style="7" customWidth="1"/>
    <col min="10" max="10" width="12.140625" style="7" customWidth="1"/>
    <col min="11" max="11" width="12.140625" style="7" bestFit="1" customWidth="1"/>
    <col min="12" max="12" width="9.140625" style="21" customWidth="1"/>
    <col min="13" max="16384" width="9.140625" style="7" customWidth="1"/>
  </cols>
  <sheetData>
    <row r="1" spans="1:11" s="1" customFormat="1" ht="18" customHeight="1">
      <c r="A1" s="78" t="s">
        <v>132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18" customHeight="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ht="18">
      <c r="G4" s="5" t="s">
        <v>49</v>
      </c>
    </row>
    <row r="5" spans="2:12" ht="15.75" thickBot="1">
      <c r="B5" s="11" t="s">
        <v>95</v>
      </c>
      <c r="C5" s="11" t="s">
        <v>134</v>
      </c>
      <c r="D5" s="10"/>
      <c r="E5" s="10"/>
      <c r="F5" s="7"/>
      <c r="K5" s="21"/>
      <c r="L5" s="7"/>
    </row>
    <row r="6" spans="1:11" s="11" customFormat="1" ht="15.75" thickBot="1">
      <c r="A6" s="50" t="s">
        <v>8</v>
      </c>
      <c r="B6" s="51" t="s">
        <v>9</v>
      </c>
      <c r="C6" s="51" t="s">
        <v>10</v>
      </c>
      <c r="D6" s="51" t="s">
        <v>18</v>
      </c>
      <c r="E6" s="51" t="s">
        <v>24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7" t="s">
        <v>42</v>
      </c>
    </row>
    <row r="7" spans="1:12" ht="15">
      <c r="A7" s="30">
        <v>1</v>
      </c>
      <c r="B7" s="44" t="s">
        <v>0</v>
      </c>
      <c r="C7" s="44" t="s">
        <v>128</v>
      </c>
      <c r="D7" s="48">
        <v>1987</v>
      </c>
      <c r="E7" s="48" t="s">
        <v>29</v>
      </c>
      <c r="F7" s="44" t="s">
        <v>16</v>
      </c>
      <c r="G7" s="42">
        <v>0.0637037037037037</v>
      </c>
      <c r="H7" s="42">
        <v>0.04722222222222222</v>
      </c>
      <c r="I7" s="43">
        <f aca="true" t="shared" si="0" ref="I7:I20">G7-H7</f>
        <v>0.016481481481481486</v>
      </c>
      <c r="J7" s="44"/>
      <c r="K7" s="45">
        <f aca="true" t="shared" si="1" ref="K7:K19">$I$7/I7</f>
        <v>1</v>
      </c>
      <c r="L7" s="7"/>
    </row>
    <row r="8" spans="1:12" ht="15">
      <c r="A8" s="31">
        <v>2</v>
      </c>
      <c r="B8" s="26" t="s">
        <v>67</v>
      </c>
      <c r="C8" s="26" t="s">
        <v>68</v>
      </c>
      <c r="D8" s="27">
        <v>1969</v>
      </c>
      <c r="E8" s="27" t="s">
        <v>29</v>
      </c>
      <c r="F8" s="26" t="s">
        <v>16</v>
      </c>
      <c r="G8" s="28">
        <v>0.06638888888888889</v>
      </c>
      <c r="H8" s="28">
        <v>0.049305555555555554</v>
      </c>
      <c r="I8" s="29">
        <f t="shared" si="0"/>
        <v>0.017083333333333332</v>
      </c>
      <c r="J8" s="26"/>
      <c r="K8" s="46">
        <f t="shared" si="1"/>
        <v>0.9647696476964773</v>
      </c>
      <c r="L8" s="7"/>
    </row>
    <row r="9" spans="1:12" ht="15">
      <c r="A9" s="31">
        <v>3</v>
      </c>
      <c r="B9" s="26" t="s">
        <v>0</v>
      </c>
      <c r="C9" s="26" t="s">
        <v>97</v>
      </c>
      <c r="D9" s="27">
        <v>1962</v>
      </c>
      <c r="E9" s="27" t="s">
        <v>29</v>
      </c>
      <c r="F9" s="26" t="s">
        <v>20</v>
      </c>
      <c r="G9" s="28">
        <v>0.10317129629629629</v>
      </c>
      <c r="H9" s="28">
        <v>0.08402777777777777</v>
      </c>
      <c r="I9" s="29">
        <f t="shared" si="0"/>
        <v>0.019143518518518518</v>
      </c>
      <c r="J9" s="26"/>
      <c r="K9" s="46">
        <f t="shared" si="1"/>
        <v>0.8609431680773884</v>
      </c>
      <c r="L9" s="7"/>
    </row>
    <row r="10" spans="1:12" ht="15">
      <c r="A10" s="33">
        <v>4</v>
      </c>
      <c r="B10" s="26" t="s">
        <v>39</v>
      </c>
      <c r="C10" s="26" t="s">
        <v>51</v>
      </c>
      <c r="D10" s="27">
        <v>1962</v>
      </c>
      <c r="E10" s="27" t="s">
        <v>29</v>
      </c>
      <c r="F10" s="26" t="s">
        <v>20</v>
      </c>
      <c r="G10" s="28">
        <v>0.04097222222222222</v>
      </c>
      <c r="H10" s="28">
        <v>0.02152777777777778</v>
      </c>
      <c r="I10" s="29">
        <f t="shared" si="0"/>
        <v>0.01944444444444444</v>
      </c>
      <c r="J10" s="26"/>
      <c r="K10" s="46">
        <f t="shared" si="1"/>
        <v>0.8476190476190479</v>
      </c>
      <c r="L10" s="7"/>
    </row>
    <row r="11" spans="1:12" ht="15">
      <c r="A11" s="33">
        <v>5</v>
      </c>
      <c r="B11" s="26" t="s">
        <v>117</v>
      </c>
      <c r="C11" s="26" t="s">
        <v>54</v>
      </c>
      <c r="D11" s="27">
        <v>1983</v>
      </c>
      <c r="E11" s="27" t="s">
        <v>29</v>
      </c>
      <c r="F11" s="26" t="s">
        <v>116</v>
      </c>
      <c r="G11" s="28">
        <v>0.046412037037037036</v>
      </c>
      <c r="H11" s="28">
        <v>0.02361111111111111</v>
      </c>
      <c r="I11" s="29">
        <f t="shared" si="0"/>
        <v>0.022800925925925926</v>
      </c>
      <c r="J11" s="26"/>
      <c r="K11" s="46">
        <f t="shared" si="1"/>
        <v>0.7228426395939088</v>
      </c>
      <c r="L11" s="7"/>
    </row>
    <row r="12" spans="1:12" ht="15">
      <c r="A12" s="33">
        <v>6</v>
      </c>
      <c r="B12" s="26" t="s">
        <v>96</v>
      </c>
      <c r="C12" s="26" t="s">
        <v>70</v>
      </c>
      <c r="D12" s="27">
        <v>1963</v>
      </c>
      <c r="E12" s="27" t="s">
        <v>29</v>
      </c>
      <c r="F12" s="26" t="s">
        <v>78</v>
      </c>
      <c r="G12" s="28">
        <v>0.06842592592592593</v>
      </c>
      <c r="H12" s="28">
        <v>0.042361111111111106</v>
      </c>
      <c r="I12" s="29">
        <f t="shared" si="0"/>
        <v>0.026064814814814825</v>
      </c>
      <c r="J12" s="26"/>
      <c r="K12" s="46">
        <f t="shared" si="1"/>
        <v>0.6323268206039075</v>
      </c>
      <c r="L12" s="7"/>
    </row>
    <row r="13" spans="1:12" ht="15">
      <c r="A13" s="33">
        <v>7</v>
      </c>
      <c r="B13" s="26" t="s">
        <v>148</v>
      </c>
      <c r="C13" s="26" t="s">
        <v>152</v>
      </c>
      <c r="D13" s="27">
        <v>1974</v>
      </c>
      <c r="E13" s="27" t="s">
        <v>29</v>
      </c>
      <c r="F13" s="26" t="s">
        <v>78</v>
      </c>
      <c r="G13" s="28">
        <v>0.10674768518518518</v>
      </c>
      <c r="H13" s="28">
        <v>0.08055555555555556</v>
      </c>
      <c r="I13" s="29">
        <f t="shared" si="0"/>
        <v>0.02619212962962962</v>
      </c>
      <c r="J13" s="26"/>
      <c r="K13" s="46">
        <f t="shared" si="1"/>
        <v>0.6292532037118873</v>
      </c>
      <c r="L13" s="7"/>
    </row>
    <row r="14" spans="1:12" ht="15">
      <c r="A14" s="33">
        <v>8</v>
      </c>
      <c r="B14" s="26" t="s">
        <v>30</v>
      </c>
      <c r="C14" s="26" t="s">
        <v>31</v>
      </c>
      <c r="D14" s="27">
        <v>1970</v>
      </c>
      <c r="E14" s="27" t="s">
        <v>29</v>
      </c>
      <c r="F14" s="26" t="s">
        <v>16</v>
      </c>
      <c r="G14" s="28">
        <v>0.08866898148148149</v>
      </c>
      <c r="H14" s="28">
        <v>0.061111111111111116</v>
      </c>
      <c r="I14" s="29">
        <f t="shared" si="0"/>
        <v>0.02755787037037037</v>
      </c>
      <c r="J14" s="26"/>
      <c r="K14" s="46">
        <f t="shared" si="1"/>
        <v>0.5980680386392273</v>
      </c>
      <c r="L14" s="7"/>
    </row>
    <row r="15" spans="1:12" ht="15">
      <c r="A15" s="33">
        <v>9</v>
      </c>
      <c r="B15" s="26" t="s">
        <v>157</v>
      </c>
      <c r="C15" s="26" t="s">
        <v>156</v>
      </c>
      <c r="D15" s="27">
        <v>1960</v>
      </c>
      <c r="E15" s="27" t="s">
        <v>29</v>
      </c>
      <c r="F15" s="26" t="s">
        <v>155</v>
      </c>
      <c r="G15" s="28">
        <v>0.13498842592592594</v>
      </c>
      <c r="H15" s="28">
        <v>0.10555555555555556</v>
      </c>
      <c r="I15" s="29">
        <f t="shared" si="0"/>
        <v>0.029432870370370387</v>
      </c>
      <c r="J15" s="26"/>
      <c r="K15" s="46">
        <f t="shared" si="1"/>
        <v>0.5599685410931968</v>
      </c>
      <c r="L15" s="7"/>
    </row>
    <row r="16" spans="1:12" ht="15">
      <c r="A16" s="33">
        <v>10</v>
      </c>
      <c r="B16" s="26" t="s">
        <v>129</v>
      </c>
      <c r="C16" s="26" t="s">
        <v>130</v>
      </c>
      <c r="D16" s="27">
        <v>1960</v>
      </c>
      <c r="E16" s="27" t="s">
        <v>29</v>
      </c>
      <c r="F16" s="26" t="s">
        <v>101</v>
      </c>
      <c r="G16" s="28">
        <v>0.07401620370370371</v>
      </c>
      <c r="H16" s="28">
        <v>0.044444444444444446</v>
      </c>
      <c r="I16" s="29">
        <f t="shared" si="0"/>
        <v>0.029571759259259263</v>
      </c>
      <c r="J16" s="26"/>
      <c r="K16" s="46">
        <f t="shared" si="1"/>
        <v>0.5573385518590999</v>
      </c>
      <c r="L16" s="7"/>
    </row>
    <row r="17" spans="1:12" ht="15">
      <c r="A17" s="33">
        <v>11</v>
      </c>
      <c r="B17" s="26" t="s">
        <v>7</v>
      </c>
      <c r="C17" s="26" t="s">
        <v>64</v>
      </c>
      <c r="D17" s="27">
        <v>1960</v>
      </c>
      <c r="E17" s="27" t="s">
        <v>29</v>
      </c>
      <c r="F17" s="26" t="s">
        <v>74</v>
      </c>
      <c r="G17" s="28">
        <v>0.08445601851851853</v>
      </c>
      <c r="H17" s="28">
        <v>0.05486111111111111</v>
      </c>
      <c r="I17" s="29">
        <f t="shared" si="0"/>
        <v>0.029594907407407417</v>
      </c>
      <c r="J17" s="26"/>
      <c r="K17" s="46">
        <f t="shared" si="1"/>
        <v>0.556902620258115</v>
      </c>
      <c r="L17" s="7"/>
    </row>
    <row r="18" spans="1:12" ht="15">
      <c r="A18" s="33">
        <v>12</v>
      </c>
      <c r="B18" s="40" t="s">
        <v>153</v>
      </c>
      <c r="C18" s="40" t="s">
        <v>154</v>
      </c>
      <c r="D18" s="64"/>
      <c r="E18" s="27" t="s">
        <v>29</v>
      </c>
      <c r="F18" s="26" t="s">
        <v>161</v>
      </c>
      <c r="G18" s="28">
        <v>0.08144675925925926</v>
      </c>
      <c r="H18" s="28">
        <v>0.04027777777777778</v>
      </c>
      <c r="I18" s="29">
        <f t="shared" si="0"/>
        <v>0.04116898148148148</v>
      </c>
      <c r="J18" s="26"/>
      <c r="K18" s="46">
        <f t="shared" si="1"/>
        <v>0.4003373629463032</v>
      </c>
      <c r="L18" s="7"/>
    </row>
    <row r="19" spans="1:12" ht="15">
      <c r="A19" s="33">
        <v>13</v>
      </c>
      <c r="B19" s="26" t="s">
        <v>151</v>
      </c>
      <c r="C19" s="26" t="s">
        <v>165</v>
      </c>
      <c r="D19" s="27"/>
      <c r="E19" s="27" t="s">
        <v>29</v>
      </c>
      <c r="F19" s="26" t="s">
        <v>161</v>
      </c>
      <c r="G19" s="28">
        <v>0.08144675925925926</v>
      </c>
      <c r="H19" s="28">
        <v>0.04027777777777778</v>
      </c>
      <c r="I19" s="29">
        <f t="shared" si="0"/>
        <v>0.04116898148148148</v>
      </c>
      <c r="J19" s="26"/>
      <c r="K19" s="46">
        <f t="shared" si="1"/>
        <v>0.4003373629463032</v>
      </c>
      <c r="L19" s="7"/>
    </row>
    <row r="20" spans="1:12" ht="15.75" thickBot="1">
      <c r="A20" s="34"/>
      <c r="B20" s="35" t="s">
        <v>102</v>
      </c>
      <c r="C20" s="35" t="s">
        <v>103</v>
      </c>
      <c r="D20" s="36">
        <v>1969</v>
      </c>
      <c r="E20" s="36" t="s">
        <v>29</v>
      </c>
      <c r="F20" s="35"/>
      <c r="G20" s="37">
        <v>0.08616898148148149</v>
      </c>
      <c r="H20" s="37">
        <v>0.03958333333333333</v>
      </c>
      <c r="I20" s="38">
        <f t="shared" si="0"/>
        <v>0.046585648148148154</v>
      </c>
      <c r="J20" s="35" t="s">
        <v>166</v>
      </c>
      <c r="K20" s="47"/>
      <c r="L20" s="7"/>
    </row>
    <row r="21" spans="1:12" ht="15">
      <c r="A21" s="3"/>
      <c r="B21" s="2"/>
      <c r="C21" s="2"/>
      <c r="D21" s="3"/>
      <c r="E21" s="3"/>
      <c r="F21" s="2"/>
      <c r="G21" s="24"/>
      <c r="H21" s="24"/>
      <c r="I21" s="19"/>
      <c r="J21" s="2"/>
      <c r="K21" s="22"/>
      <c r="L21" s="7"/>
    </row>
    <row r="22" spans="1:12" ht="15.75" thickBot="1">
      <c r="A22" s="2"/>
      <c r="B22" s="2"/>
      <c r="C22" s="2"/>
      <c r="D22" s="2"/>
      <c r="E22" s="15"/>
      <c r="F22" s="2"/>
      <c r="G22" s="3"/>
      <c r="H22" s="24"/>
      <c r="I22" s="19"/>
      <c r="J22" s="2"/>
      <c r="K22" s="22"/>
      <c r="L22" s="7"/>
    </row>
    <row r="23" spans="1:12" ht="15">
      <c r="A23" s="66">
        <v>1</v>
      </c>
      <c r="B23" s="41" t="s">
        <v>7</v>
      </c>
      <c r="C23" s="41" t="s">
        <v>1</v>
      </c>
      <c r="D23" s="61">
        <v>1990</v>
      </c>
      <c r="E23" s="61" t="s">
        <v>53</v>
      </c>
      <c r="F23" s="41" t="s">
        <v>89</v>
      </c>
      <c r="G23" s="67">
        <v>0.07035879629629631</v>
      </c>
      <c r="H23" s="67">
        <v>0.05277777777777778</v>
      </c>
      <c r="I23" s="68">
        <f>G23-H23</f>
        <v>0.01758101851851853</v>
      </c>
      <c r="J23" s="61"/>
      <c r="K23" s="69">
        <f>$I$23/I23</f>
        <v>1</v>
      </c>
      <c r="L23" s="7"/>
    </row>
    <row r="24" spans="1:12" ht="15.75" thickBot="1">
      <c r="A24" s="70">
        <v>2</v>
      </c>
      <c r="B24" s="63" t="s">
        <v>0</v>
      </c>
      <c r="C24" s="63" t="s">
        <v>113</v>
      </c>
      <c r="D24" s="71">
        <v>1990</v>
      </c>
      <c r="E24" s="71" t="s">
        <v>53</v>
      </c>
      <c r="F24" s="63" t="s">
        <v>89</v>
      </c>
      <c r="G24" s="72">
        <v>0.0705324074074074</v>
      </c>
      <c r="H24" s="72">
        <v>0.05069444444444445</v>
      </c>
      <c r="I24" s="73">
        <f>G24-H24</f>
        <v>0.019837962962962953</v>
      </c>
      <c r="J24" s="63"/>
      <c r="K24" s="74">
        <f>$I$23/I24</f>
        <v>0.8862310385064188</v>
      </c>
      <c r="L24" s="7"/>
    </row>
    <row r="25" spans="1:12" ht="15">
      <c r="A25" s="3"/>
      <c r="B25" s="2"/>
      <c r="C25" s="2"/>
      <c r="D25" s="3"/>
      <c r="E25" s="16"/>
      <c r="F25" s="2"/>
      <c r="G25" s="24"/>
      <c r="H25" s="24"/>
      <c r="I25" s="19"/>
      <c r="J25" s="2"/>
      <c r="K25" s="22"/>
      <c r="L25" s="7"/>
    </row>
    <row r="26" spans="1:12" ht="15.75" thickBot="1">
      <c r="A26" s="2"/>
      <c r="B26" s="2"/>
      <c r="C26" s="2"/>
      <c r="D26" s="2"/>
      <c r="E26" s="15"/>
      <c r="F26" s="2"/>
      <c r="G26" s="3"/>
      <c r="H26" s="24"/>
      <c r="I26" s="19"/>
      <c r="J26" s="2"/>
      <c r="K26" s="22"/>
      <c r="L26" s="7"/>
    </row>
    <row r="27" spans="1:12" ht="15">
      <c r="A27" s="30">
        <v>1</v>
      </c>
      <c r="B27" s="44" t="s">
        <v>126</v>
      </c>
      <c r="C27" s="44" t="s">
        <v>3</v>
      </c>
      <c r="D27" s="48">
        <v>1991</v>
      </c>
      <c r="E27" s="48" t="s">
        <v>43</v>
      </c>
      <c r="F27" s="44" t="s">
        <v>101</v>
      </c>
      <c r="G27" s="42">
        <v>0.06333333333333334</v>
      </c>
      <c r="H27" s="42">
        <v>0.04791666666666666</v>
      </c>
      <c r="I27" s="43">
        <f aca="true" t="shared" si="2" ref="I27:I33">G27-H27</f>
        <v>0.015416666666666676</v>
      </c>
      <c r="J27" s="44"/>
      <c r="K27" s="45">
        <f aca="true" t="shared" si="3" ref="K27:K33">$I$27/I27</f>
        <v>1</v>
      </c>
      <c r="L27" s="7"/>
    </row>
    <row r="28" spans="1:12" ht="15">
      <c r="A28" s="31">
        <v>2</v>
      </c>
      <c r="B28" s="26" t="s">
        <v>77</v>
      </c>
      <c r="C28" s="26" t="s">
        <v>17</v>
      </c>
      <c r="D28" s="27">
        <v>1992</v>
      </c>
      <c r="E28" s="27" t="s">
        <v>43</v>
      </c>
      <c r="F28" s="26" t="s">
        <v>16</v>
      </c>
      <c r="G28" s="28">
        <v>0.023587962962962963</v>
      </c>
      <c r="H28" s="28">
        <v>0.004861111111111111</v>
      </c>
      <c r="I28" s="29">
        <f t="shared" si="2"/>
        <v>0.018726851851851852</v>
      </c>
      <c r="J28" s="26"/>
      <c r="K28" s="46">
        <f t="shared" si="3"/>
        <v>0.8232385661310264</v>
      </c>
      <c r="L28" s="7"/>
    </row>
    <row r="29" spans="1:12" ht="15">
      <c r="A29" s="31">
        <v>3</v>
      </c>
      <c r="B29" s="26" t="s">
        <v>5</v>
      </c>
      <c r="C29" s="26" t="s">
        <v>59</v>
      </c>
      <c r="D29" s="27">
        <v>1992</v>
      </c>
      <c r="E29" s="27" t="s">
        <v>43</v>
      </c>
      <c r="F29" s="26" t="s">
        <v>16</v>
      </c>
      <c r="G29" s="28">
        <v>0.10930555555555554</v>
      </c>
      <c r="H29" s="28">
        <v>0.08819444444444445</v>
      </c>
      <c r="I29" s="29">
        <f t="shared" si="2"/>
        <v>0.021111111111111094</v>
      </c>
      <c r="J29" s="62"/>
      <c r="K29" s="46">
        <f t="shared" si="3"/>
        <v>0.7302631578947378</v>
      </c>
      <c r="L29" s="7"/>
    </row>
    <row r="30" spans="1:12" ht="15">
      <c r="A30" s="33">
        <v>4</v>
      </c>
      <c r="B30" s="26" t="s">
        <v>114</v>
      </c>
      <c r="C30" s="26" t="s">
        <v>59</v>
      </c>
      <c r="D30" s="27">
        <v>1993</v>
      </c>
      <c r="E30" s="27" t="s">
        <v>43</v>
      </c>
      <c r="F30" s="26" t="s">
        <v>115</v>
      </c>
      <c r="G30" s="28">
        <v>0.046134259259259264</v>
      </c>
      <c r="H30" s="28">
        <v>0.02291666666666667</v>
      </c>
      <c r="I30" s="29">
        <f t="shared" si="2"/>
        <v>0.023217592592592595</v>
      </c>
      <c r="J30" s="26"/>
      <c r="K30" s="46">
        <f t="shared" si="3"/>
        <v>0.664007976071785</v>
      </c>
      <c r="L30" s="7"/>
    </row>
    <row r="31" spans="1:12" ht="15">
      <c r="A31" s="33">
        <v>5</v>
      </c>
      <c r="B31" s="26" t="s">
        <v>162</v>
      </c>
      <c r="C31" s="26" t="s">
        <v>66</v>
      </c>
      <c r="D31" s="27">
        <v>1993</v>
      </c>
      <c r="E31" s="27" t="s">
        <v>43</v>
      </c>
      <c r="F31" s="26" t="s">
        <v>115</v>
      </c>
      <c r="G31" s="28">
        <v>0.04626157407407407</v>
      </c>
      <c r="H31" s="28">
        <v>0.02291666666666667</v>
      </c>
      <c r="I31" s="29">
        <f t="shared" si="2"/>
        <v>0.023344907407407404</v>
      </c>
      <c r="J31" s="62"/>
      <c r="K31" s="46">
        <f t="shared" si="3"/>
        <v>0.6603867129400104</v>
      </c>
      <c r="L31" s="7"/>
    </row>
    <row r="32" spans="1:12" ht="15">
      <c r="A32" s="33">
        <v>6</v>
      </c>
      <c r="B32" s="26" t="s">
        <v>36</v>
      </c>
      <c r="C32" s="26" t="s">
        <v>150</v>
      </c>
      <c r="D32" s="27">
        <v>1992</v>
      </c>
      <c r="E32" s="27" t="s">
        <v>43</v>
      </c>
      <c r="F32" s="26" t="s">
        <v>16</v>
      </c>
      <c r="G32" s="28">
        <v>0.08085648148148149</v>
      </c>
      <c r="H32" s="28">
        <v>0.05694444444444444</v>
      </c>
      <c r="I32" s="29">
        <f t="shared" si="2"/>
        <v>0.023912037037037044</v>
      </c>
      <c r="J32" s="26"/>
      <c r="K32" s="46">
        <f t="shared" si="3"/>
        <v>0.644724104549855</v>
      </c>
      <c r="L32" s="7"/>
    </row>
    <row r="33" spans="1:12" ht="15.75" thickBot="1">
      <c r="A33" s="34">
        <v>7</v>
      </c>
      <c r="B33" s="35" t="s">
        <v>158</v>
      </c>
      <c r="C33" s="35" t="s">
        <v>149</v>
      </c>
      <c r="D33" s="36">
        <v>1992</v>
      </c>
      <c r="E33" s="36" t="s">
        <v>43</v>
      </c>
      <c r="F33" s="35" t="s">
        <v>16</v>
      </c>
      <c r="G33" s="37">
        <v>0.04</v>
      </c>
      <c r="H33" s="37">
        <v>0.009027777777777779</v>
      </c>
      <c r="I33" s="38">
        <f t="shared" si="2"/>
        <v>0.03097222222222222</v>
      </c>
      <c r="J33" s="35"/>
      <c r="K33" s="47">
        <f t="shared" si="3"/>
        <v>0.4977578475336326</v>
      </c>
      <c r="L33" s="7"/>
    </row>
    <row r="34" spans="1:12" ht="15">
      <c r="A34" s="2"/>
      <c r="B34" s="2"/>
      <c r="C34" s="2"/>
      <c r="D34" s="2"/>
      <c r="E34" s="15"/>
      <c r="F34" s="2"/>
      <c r="G34" s="3"/>
      <c r="H34" s="24"/>
      <c r="I34" s="19"/>
      <c r="J34" s="2"/>
      <c r="K34" s="22"/>
      <c r="L34" s="7"/>
    </row>
    <row r="35" spans="1:12" ht="15.75" thickBot="1">
      <c r="A35" s="2"/>
      <c r="B35" s="2"/>
      <c r="C35" s="2"/>
      <c r="D35" s="2"/>
      <c r="E35" s="15"/>
      <c r="F35" s="2"/>
      <c r="G35" s="3"/>
      <c r="H35" s="24"/>
      <c r="I35" s="19"/>
      <c r="J35" s="2"/>
      <c r="K35" s="22"/>
      <c r="L35" s="7"/>
    </row>
    <row r="36" spans="1:12" ht="15">
      <c r="A36" s="30">
        <v>1</v>
      </c>
      <c r="B36" s="44" t="s">
        <v>93</v>
      </c>
      <c r="C36" s="44" t="s">
        <v>52</v>
      </c>
      <c r="D36" s="48">
        <v>1956</v>
      </c>
      <c r="E36" s="48" t="s">
        <v>32</v>
      </c>
      <c r="F36" s="44" t="s">
        <v>78</v>
      </c>
      <c r="G36" s="42">
        <v>0.07215277777777777</v>
      </c>
      <c r="H36" s="42">
        <v>0.05416666666666667</v>
      </c>
      <c r="I36" s="43">
        <f>G36-H36</f>
        <v>0.017986111111111105</v>
      </c>
      <c r="J36" s="41"/>
      <c r="K36" s="45">
        <f>$I$36/I36</f>
        <v>1</v>
      </c>
      <c r="L36" s="7"/>
    </row>
    <row r="37" spans="1:12" ht="15">
      <c r="A37" s="31">
        <v>2</v>
      </c>
      <c r="B37" s="26" t="s">
        <v>131</v>
      </c>
      <c r="C37" s="26" t="s">
        <v>3</v>
      </c>
      <c r="D37" s="27">
        <v>1934</v>
      </c>
      <c r="E37" s="27" t="s">
        <v>32</v>
      </c>
      <c r="F37" s="26" t="s">
        <v>16</v>
      </c>
      <c r="G37" s="28">
        <v>0.04296296296296296</v>
      </c>
      <c r="H37" s="28">
        <v>0.018055555555555557</v>
      </c>
      <c r="I37" s="29">
        <f>G37-H37</f>
        <v>0.024907407407407402</v>
      </c>
      <c r="J37" s="26"/>
      <c r="K37" s="46">
        <f>$I$36/I37</f>
        <v>0.7221189591078067</v>
      </c>
      <c r="L37" s="7"/>
    </row>
    <row r="38" spans="1:12" ht="15">
      <c r="A38" s="31">
        <v>3</v>
      </c>
      <c r="B38" s="26" t="s">
        <v>163</v>
      </c>
      <c r="C38" s="26" t="s">
        <v>160</v>
      </c>
      <c r="D38" s="27"/>
      <c r="E38" s="27" t="s">
        <v>32</v>
      </c>
      <c r="F38" s="26" t="s">
        <v>16</v>
      </c>
      <c r="G38" s="28">
        <v>0.1162037037037037</v>
      </c>
      <c r="H38" s="28">
        <v>0.09097222222222222</v>
      </c>
      <c r="I38" s="29">
        <f>G38-H38</f>
        <v>0.02523148148148148</v>
      </c>
      <c r="J38" s="40"/>
      <c r="K38" s="46">
        <f>$I$36/I38</f>
        <v>0.7128440366972475</v>
      </c>
      <c r="L38" s="7"/>
    </row>
    <row r="39" spans="1:12" ht="15.75" thickBot="1">
      <c r="A39" s="34">
        <v>4</v>
      </c>
      <c r="B39" s="35" t="s">
        <v>159</v>
      </c>
      <c r="C39" s="35" t="s">
        <v>4</v>
      </c>
      <c r="D39" s="36">
        <v>1956</v>
      </c>
      <c r="E39" s="36" t="s">
        <v>32</v>
      </c>
      <c r="F39" s="35" t="s">
        <v>164</v>
      </c>
      <c r="G39" s="37">
        <v>0.13649305555555555</v>
      </c>
      <c r="H39" s="37">
        <v>0.1111111111111111</v>
      </c>
      <c r="I39" s="38">
        <f>G39-H39</f>
        <v>0.025381944444444443</v>
      </c>
      <c r="J39" s="63"/>
      <c r="K39" s="47">
        <f>$I$36/I39</f>
        <v>0.7086183310533514</v>
      </c>
      <c r="L39" s="7"/>
    </row>
    <row r="40" spans="1:12" ht="15">
      <c r="A40" s="3"/>
      <c r="B40" s="2"/>
      <c r="C40" s="2"/>
      <c r="D40" s="3"/>
      <c r="E40" s="16"/>
      <c r="F40" s="2"/>
      <c r="G40" s="24"/>
      <c r="H40" s="24"/>
      <c r="I40" s="19"/>
      <c r="J40" s="2"/>
      <c r="K40" s="22"/>
      <c r="L40" s="7"/>
    </row>
    <row r="41" spans="1:12" ht="14.25">
      <c r="A41" s="3"/>
      <c r="B41" s="3"/>
      <c r="C41" s="2"/>
      <c r="D41" s="2"/>
      <c r="E41" s="3"/>
      <c r="F41" s="3"/>
      <c r="G41" s="2"/>
      <c r="H41" s="4"/>
      <c r="I41" s="2"/>
      <c r="J41" s="2"/>
      <c r="K41" s="2"/>
      <c r="L41" s="22"/>
    </row>
    <row r="42" spans="1:12" ht="15">
      <c r="A42" s="3"/>
      <c r="B42" s="65"/>
      <c r="C42" s="65"/>
      <c r="D42" s="3"/>
      <c r="E42" s="3"/>
      <c r="F42" s="65"/>
      <c r="G42" s="24"/>
      <c r="H42" s="24"/>
      <c r="I42" s="19"/>
      <c r="J42" s="3"/>
      <c r="K42" s="22"/>
      <c r="L42" s="2"/>
    </row>
    <row r="43" spans="1:12" ht="14.25">
      <c r="A43" s="3"/>
      <c r="B43" s="3"/>
      <c r="C43" s="2"/>
      <c r="D43" s="2"/>
      <c r="E43" s="3"/>
      <c r="F43" s="3"/>
      <c r="G43" s="2"/>
      <c r="H43" s="2"/>
      <c r="I43" s="2"/>
      <c r="J43" s="2"/>
      <c r="K43" s="2"/>
      <c r="L43" s="22"/>
    </row>
    <row r="44" spans="1:12" ht="14.25">
      <c r="A44" s="3"/>
      <c r="B44" s="3"/>
      <c r="C44" s="2"/>
      <c r="D44" s="2"/>
      <c r="E44" s="3"/>
      <c r="F44" s="3"/>
      <c r="G44" s="2"/>
      <c r="H44" s="2"/>
      <c r="I44" s="2"/>
      <c r="J44" s="2"/>
      <c r="K44" s="2"/>
      <c r="L44" s="22"/>
    </row>
    <row r="45" spans="1:11" ht="14.25">
      <c r="A45" s="3"/>
      <c r="B45" s="3"/>
      <c r="C45" s="2"/>
      <c r="D45" s="2"/>
      <c r="E45" s="3"/>
      <c r="F45" s="3"/>
      <c r="G45" s="2"/>
      <c r="H45" s="2"/>
      <c r="I45" s="2"/>
      <c r="J45" s="2"/>
      <c r="K45" s="2"/>
    </row>
    <row r="46" spans="1:11" ht="14.25">
      <c r="A46" s="3"/>
      <c r="B46" s="3"/>
      <c r="C46" s="2"/>
      <c r="D46" s="2"/>
      <c r="E46" s="3"/>
      <c r="F46" s="3"/>
      <c r="G46" s="2"/>
      <c r="H46" s="2"/>
      <c r="I46" s="2"/>
      <c r="J46" s="2"/>
      <c r="K46" s="2"/>
    </row>
    <row r="47" spans="1:11" ht="14.25">
      <c r="A47" s="3"/>
      <c r="B47" s="7"/>
      <c r="E47" s="7"/>
      <c r="F47" s="7"/>
      <c r="G47" s="2"/>
      <c r="H47" s="2"/>
      <c r="I47" s="2"/>
      <c r="J47" s="2"/>
      <c r="K47" s="2"/>
    </row>
  </sheetData>
  <mergeCells count="2">
    <mergeCell ref="A1:K1"/>
    <mergeCell ref="A2:K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6.28125" style="8" customWidth="1"/>
    <col min="2" max="2" width="13.8515625" style="7" customWidth="1"/>
    <col min="3" max="3" width="11.140625" style="7" customWidth="1"/>
    <col min="4" max="4" width="6.57421875" style="8" bestFit="1" customWidth="1"/>
    <col min="5" max="5" width="8.00390625" style="8" customWidth="1"/>
    <col min="6" max="6" width="22.8515625" style="7" customWidth="1"/>
    <col min="7" max="8" width="9.140625" style="9" customWidth="1"/>
    <col min="9" max="9" width="11.00390625" style="7" bestFit="1" customWidth="1"/>
    <col min="10" max="10" width="14.57421875" style="7" customWidth="1"/>
    <col min="11" max="16384" width="9.140625" style="7" customWidth="1"/>
  </cols>
  <sheetData>
    <row r="1" spans="1:11" s="1" customFormat="1" ht="18" customHeight="1">
      <c r="A1" s="78" t="s">
        <v>132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18" customHeight="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8" s="6" customFormat="1" ht="18">
      <c r="A3" s="12"/>
      <c r="D3" s="12"/>
      <c r="E3" s="12"/>
      <c r="G3" s="13"/>
      <c r="H3" s="13"/>
    </row>
    <row r="4" spans="1:8" s="6" customFormat="1" ht="18">
      <c r="A4" s="12"/>
      <c r="D4" s="12"/>
      <c r="E4" s="12"/>
      <c r="F4" s="5" t="s">
        <v>50</v>
      </c>
      <c r="G4" s="13"/>
      <c r="H4" s="13"/>
    </row>
    <row r="5" spans="2:5" ht="15.75" thickBot="1">
      <c r="B5" s="11" t="s">
        <v>177</v>
      </c>
      <c r="C5" s="11" t="s">
        <v>136</v>
      </c>
      <c r="D5" s="10"/>
      <c r="E5" s="10"/>
    </row>
    <row r="6" spans="1:11" s="11" customFormat="1" ht="15.75" thickBot="1">
      <c r="A6" s="50" t="s">
        <v>8</v>
      </c>
      <c r="B6" s="51" t="s">
        <v>9</v>
      </c>
      <c r="C6" s="51" t="s">
        <v>10</v>
      </c>
      <c r="D6" s="51" t="s">
        <v>19</v>
      </c>
      <c r="E6" s="51" t="s">
        <v>24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6" t="s">
        <v>42</v>
      </c>
    </row>
    <row r="7" spans="1:11" s="11" customFormat="1" ht="15">
      <c r="A7" s="30">
        <v>1</v>
      </c>
      <c r="B7" s="44" t="s">
        <v>62</v>
      </c>
      <c r="C7" s="44" t="s">
        <v>56</v>
      </c>
      <c r="D7" s="48">
        <v>1967</v>
      </c>
      <c r="E7" s="48" t="s">
        <v>25</v>
      </c>
      <c r="F7" s="44" t="s">
        <v>16</v>
      </c>
      <c r="G7" s="42">
        <v>0.12083333333333333</v>
      </c>
      <c r="H7" s="42">
        <v>0.10069444444444443</v>
      </c>
      <c r="I7" s="43">
        <f>G7-H7</f>
        <v>0.0201388888888889</v>
      </c>
      <c r="J7" s="44"/>
      <c r="K7" s="45">
        <f aca="true" t="shared" si="0" ref="K7:K25">$I$7/I7</f>
        <v>1</v>
      </c>
    </row>
    <row r="8" spans="1:11" s="11" customFormat="1" ht="15">
      <c r="A8" s="31">
        <v>2</v>
      </c>
      <c r="B8" s="26" t="s">
        <v>98</v>
      </c>
      <c r="C8" s="26" t="s">
        <v>3</v>
      </c>
      <c r="D8" s="27">
        <v>1955</v>
      </c>
      <c r="E8" s="27" t="s">
        <v>25</v>
      </c>
      <c r="F8" s="26" t="s">
        <v>99</v>
      </c>
      <c r="G8" s="28">
        <v>0.1243287037037037</v>
      </c>
      <c r="H8" s="28">
        <v>0.10416666666666667</v>
      </c>
      <c r="I8" s="29">
        <f aca="true" t="shared" si="1" ref="I8:I24">G8-H8</f>
        <v>0.020162037037037034</v>
      </c>
      <c r="J8" s="26"/>
      <c r="K8" s="46">
        <f t="shared" si="0"/>
        <v>0.9988518943742831</v>
      </c>
    </row>
    <row r="9" spans="1:11" s="11" customFormat="1" ht="15">
      <c r="A9" s="31">
        <v>3</v>
      </c>
      <c r="B9" s="26" t="s">
        <v>27</v>
      </c>
      <c r="C9" s="26" t="s">
        <v>4</v>
      </c>
      <c r="D9" s="27">
        <v>1970</v>
      </c>
      <c r="E9" s="27" t="s">
        <v>25</v>
      </c>
      <c r="F9" s="26" t="s">
        <v>16</v>
      </c>
      <c r="G9" s="28">
        <v>0.06734953703703704</v>
      </c>
      <c r="H9" s="28">
        <v>0.04652777777777778</v>
      </c>
      <c r="I9" s="29">
        <f>G9-H9</f>
        <v>0.020821759259259262</v>
      </c>
      <c r="J9" s="26"/>
      <c r="K9" s="46">
        <f t="shared" si="0"/>
        <v>0.9672040022234579</v>
      </c>
    </row>
    <row r="10" spans="1:11" ht="15">
      <c r="A10" s="33">
        <v>4</v>
      </c>
      <c r="B10" s="26" t="s">
        <v>144</v>
      </c>
      <c r="C10" s="26" t="s">
        <v>81</v>
      </c>
      <c r="D10" s="27">
        <v>1970</v>
      </c>
      <c r="E10" s="27" t="s">
        <v>25</v>
      </c>
      <c r="F10" s="26" t="s">
        <v>78</v>
      </c>
      <c r="G10" s="28">
        <v>0.1200462962962963</v>
      </c>
      <c r="H10" s="28">
        <v>0.09861111111111111</v>
      </c>
      <c r="I10" s="29">
        <f t="shared" si="1"/>
        <v>0.021435185185185196</v>
      </c>
      <c r="J10" s="26"/>
      <c r="K10" s="46">
        <f t="shared" si="0"/>
        <v>0.939524838012959</v>
      </c>
    </row>
    <row r="11" spans="1:11" ht="15">
      <c r="A11" s="33">
        <v>5</v>
      </c>
      <c r="B11" s="26" t="s">
        <v>145</v>
      </c>
      <c r="C11" s="26" t="s">
        <v>122</v>
      </c>
      <c r="D11" s="27">
        <v>1970</v>
      </c>
      <c r="E11" s="27" t="s">
        <v>25</v>
      </c>
      <c r="F11" s="26" t="s">
        <v>78</v>
      </c>
      <c r="G11" s="28">
        <v>0.03496527777777778</v>
      </c>
      <c r="H11" s="28">
        <v>0.0125</v>
      </c>
      <c r="I11" s="29">
        <f t="shared" si="1"/>
        <v>0.022465277777777782</v>
      </c>
      <c r="J11" s="26"/>
      <c r="K11" s="46">
        <f t="shared" si="0"/>
        <v>0.8964451313755799</v>
      </c>
    </row>
    <row r="12" spans="1:11" s="11" customFormat="1" ht="15">
      <c r="A12" s="33">
        <v>6</v>
      </c>
      <c r="B12" s="26" t="s">
        <v>5</v>
      </c>
      <c r="C12" s="26" t="s">
        <v>124</v>
      </c>
      <c r="D12" s="27">
        <v>1958</v>
      </c>
      <c r="E12" s="27" t="s">
        <v>25</v>
      </c>
      <c r="F12" s="26" t="s">
        <v>125</v>
      </c>
      <c r="G12" s="28">
        <v>0.10956018518518518</v>
      </c>
      <c r="H12" s="28">
        <v>0.08541666666666665</v>
      </c>
      <c r="I12" s="29">
        <f>G12-H12</f>
        <v>0.024143518518518522</v>
      </c>
      <c r="J12" s="26"/>
      <c r="K12" s="46">
        <f t="shared" si="0"/>
        <v>0.8341323106423781</v>
      </c>
    </row>
    <row r="13" spans="1:11" s="11" customFormat="1" ht="15">
      <c r="A13" s="33">
        <v>7</v>
      </c>
      <c r="B13" s="26" t="s">
        <v>6</v>
      </c>
      <c r="C13" s="26" t="s">
        <v>44</v>
      </c>
      <c r="D13" s="27">
        <v>1984</v>
      </c>
      <c r="E13" s="27" t="s">
        <v>25</v>
      </c>
      <c r="F13" s="26" t="s">
        <v>16</v>
      </c>
      <c r="G13" s="28">
        <v>0.04574074074074074</v>
      </c>
      <c r="H13" s="28">
        <v>0.02152777777777778</v>
      </c>
      <c r="I13" s="29">
        <f t="shared" si="1"/>
        <v>0.02421296296296296</v>
      </c>
      <c r="J13" s="26"/>
      <c r="K13" s="46">
        <f t="shared" si="0"/>
        <v>0.8317399617590828</v>
      </c>
    </row>
    <row r="14" spans="1:11" s="11" customFormat="1" ht="15">
      <c r="A14" s="33">
        <v>8</v>
      </c>
      <c r="B14" s="26" t="s">
        <v>22</v>
      </c>
      <c r="C14" s="26" t="s">
        <v>37</v>
      </c>
      <c r="D14" s="27">
        <v>1974</v>
      </c>
      <c r="E14" s="27" t="s">
        <v>25</v>
      </c>
      <c r="F14" s="26" t="s">
        <v>78</v>
      </c>
      <c r="G14" s="28">
        <v>0.10700231481481481</v>
      </c>
      <c r="H14" s="28">
        <v>0.08263888888888889</v>
      </c>
      <c r="I14" s="29">
        <f t="shared" si="1"/>
        <v>0.024363425925925927</v>
      </c>
      <c r="J14" s="26"/>
      <c r="K14" s="46">
        <f t="shared" si="0"/>
        <v>0.8266033254156774</v>
      </c>
    </row>
    <row r="15" spans="1:11" s="11" customFormat="1" ht="15">
      <c r="A15" s="33">
        <v>9</v>
      </c>
      <c r="B15" s="26" t="s">
        <v>45</v>
      </c>
      <c r="C15" s="26" t="s">
        <v>3</v>
      </c>
      <c r="D15" s="27">
        <v>1982</v>
      </c>
      <c r="E15" s="27" t="s">
        <v>25</v>
      </c>
      <c r="F15" s="26" t="s">
        <v>79</v>
      </c>
      <c r="G15" s="28">
        <v>0.12349537037037038</v>
      </c>
      <c r="H15" s="28">
        <v>0.09722222222222222</v>
      </c>
      <c r="I15" s="29">
        <f>G15-H15</f>
        <v>0.026273148148148157</v>
      </c>
      <c r="J15" s="26"/>
      <c r="K15" s="46">
        <f t="shared" si="0"/>
        <v>0.7665198237885464</v>
      </c>
    </row>
    <row r="16" spans="1:11" ht="15">
      <c r="A16" s="33">
        <v>10</v>
      </c>
      <c r="B16" s="26" t="s">
        <v>110</v>
      </c>
      <c r="C16" s="26" t="s">
        <v>3</v>
      </c>
      <c r="D16" s="27">
        <v>1982</v>
      </c>
      <c r="E16" s="27" t="s">
        <v>25</v>
      </c>
      <c r="F16" s="26" t="s">
        <v>111</v>
      </c>
      <c r="G16" s="28">
        <v>0.12930555555555556</v>
      </c>
      <c r="H16" s="28">
        <v>0.10277777777777779</v>
      </c>
      <c r="I16" s="29">
        <f t="shared" si="1"/>
        <v>0.026527777777777775</v>
      </c>
      <c r="J16" s="26"/>
      <c r="K16" s="46">
        <f t="shared" si="0"/>
        <v>0.759162303664922</v>
      </c>
    </row>
    <row r="17" spans="1:11" ht="15">
      <c r="A17" s="33">
        <v>11</v>
      </c>
      <c r="B17" s="40" t="s">
        <v>142</v>
      </c>
      <c r="C17" s="40" t="s">
        <v>4</v>
      </c>
      <c r="D17" s="27"/>
      <c r="E17" s="27" t="s">
        <v>25</v>
      </c>
      <c r="F17" s="40"/>
      <c r="G17" s="28">
        <v>0.1294212962962963</v>
      </c>
      <c r="H17" s="28">
        <v>0.10277777777777779</v>
      </c>
      <c r="I17" s="29">
        <f>(G17-H17)</f>
        <v>0.026643518518518525</v>
      </c>
      <c r="J17" s="26"/>
      <c r="K17" s="46">
        <f>$I$7/I17</f>
        <v>0.7558644656820159</v>
      </c>
    </row>
    <row r="18" spans="1:11" ht="15">
      <c r="A18" s="33">
        <v>12</v>
      </c>
      <c r="B18" s="26" t="s">
        <v>126</v>
      </c>
      <c r="C18" s="26" t="s">
        <v>4</v>
      </c>
      <c r="D18" s="27">
        <v>1957</v>
      </c>
      <c r="E18" s="27" t="s">
        <v>25</v>
      </c>
      <c r="F18" s="26" t="s">
        <v>127</v>
      </c>
      <c r="G18" s="28">
        <v>0.07015046296296296</v>
      </c>
      <c r="H18" s="28">
        <v>0.04305555555555556</v>
      </c>
      <c r="I18" s="29">
        <f t="shared" si="1"/>
        <v>0.027094907407407394</v>
      </c>
      <c r="J18" s="26"/>
      <c r="K18" s="46">
        <f t="shared" si="0"/>
        <v>0.7432721059376343</v>
      </c>
    </row>
    <row r="19" spans="1:11" ht="15">
      <c r="A19" s="33">
        <v>13</v>
      </c>
      <c r="B19" s="26" t="s">
        <v>147</v>
      </c>
      <c r="C19" s="26" t="s">
        <v>3</v>
      </c>
      <c r="D19" s="27">
        <v>1976</v>
      </c>
      <c r="E19" s="27" t="s">
        <v>25</v>
      </c>
      <c r="F19" s="26" t="s">
        <v>78</v>
      </c>
      <c r="G19" s="28">
        <v>0.06582175925925926</v>
      </c>
      <c r="H19" s="28">
        <v>0.0375</v>
      </c>
      <c r="I19" s="29">
        <f t="shared" si="1"/>
        <v>0.028321759259259262</v>
      </c>
      <c r="J19" s="26"/>
      <c r="K19" s="46">
        <f t="shared" si="0"/>
        <v>0.7110747854515737</v>
      </c>
    </row>
    <row r="20" spans="1:11" ht="15">
      <c r="A20" s="33">
        <v>14</v>
      </c>
      <c r="B20" s="26" t="s">
        <v>80</v>
      </c>
      <c r="C20" s="26" t="s">
        <v>81</v>
      </c>
      <c r="D20" s="27">
        <v>1980</v>
      </c>
      <c r="E20" s="27" t="s">
        <v>25</v>
      </c>
      <c r="F20" s="26"/>
      <c r="G20" s="28">
        <v>0.036284722222222225</v>
      </c>
      <c r="H20" s="28">
        <v>0.004861111111111111</v>
      </c>
      <c r="I20" s="29">
        <f t="shared" si="1"/>
        <v>0.03142361111111111</v>
      </c>
      <c r="J20" s="26"/>
      <c r="K20" s="46">
        <f t="shared" si="0"/>
        <v>0.6408839779005528</v>
      </c>
    </row>
    <row r="21" spans="1:11" s="11" customFormat="1" ht="15">
      <c r="A21" s="33">
        <v>15</v>
      </c>
      <c r="B21" s="26" t="s">
        <v>26</v>
      </c>
      <c r="C21" s="26" t="s">
        <v>28</v>
      </c>
      <c r="D21" s="27">
        <v>1961</v>
      </c>
      <c r="E21" s="27" t="s">
        <v>25</v>
      </c>
      <c r="F21" s="26" t="s">
        <v>2</v>
      </c>
      <c r="G21" s="28">
        <v>0.05766203703703704</v>
      </c>
      <c r="H21" s="28">
        <v>0.025</v>
      </c>
      <c r="I21" s="29">
        <f t="shared" si="1"/>
        <v>0.03266203703703704</v>
      </c>
      <c r="J21" s="26"/>
      <c r="K21" s="46">
        <f t="shared" si="0"/>
        <v>0.616583982990787</v>
      </c>
    </row>
    <row r="22" spans="1:11" ht="15">
      <c r="A22" s="33">
        <v>16</v>
      </c>
      <c r="B22" s="26" t="s">
        <v>120</v>
      </c>
      <c r="C22" s="26" t="s">
        <v>52</v>
      </c>
      <c r="D22" s="27">
        <v>1937</v>
      </c>
      <c r="E22" s="27" t="s">
        <v>25</v>
      </c>
      <c r="F22" s="26" t="s">
        <v>16</v>
      </c>
      <c r="G22" s="28">
        <v>0.04655092592592592</v>
      </c>
      <c r="H22" s="28">
        <v>0.009027777777777779</v>
      </c>
      <c r="I22" s="29">
        <f t="shared" si="1"/>
        <v>0.03752314814814814</v>
      </c>
      <c r="J22" s="26"/>
      <c r="K22" s="46">
        <f t="shared" si="0"/>
        <v>0.5367057371992602</v>
      </c>
    </row>
    <row r="23" spans="1:11" s="11" customFormat="1" ht="15">
      <c r="A23" s="33">
        <v>17</v>
      </c>
      <c r="B23" s="26" t="s">
        <v>60</v>
      </c>
      <c r="C23" s="26" t="s">
        <v>61</v>
      </c>
      <c r="D23" s="27">
        <v>1935</v>
      </c>
      <c r="E23" s="27" t="s">
        <v>25</v>
      </c>
      <c r="F23" s="76" t="s">
        <v>16</v>
      </c>
      <c r="G23" s="28">
        <v>0.058298611111111114</v>
      </c>
      <c r="H23" s="28">
        <v>0.010416666666666666</v>
      </c>
      <c r="I23" s="29">
        <f t="shared" si="1"/>
        <v>0.04788194444444445</v>
      </c>
      <c r="J23" s="26"/>
      <c r="K23" s="46">
        <f t="shared" si="0"/>
        <v>0.42059463379260353</v>
      </c>
    </row>
    <row r="24" spans="1:11" ht="15">
      <c r="A24" s="33">
        <v>18</v>
      </c>
      <c r="B24" s="26" t="s">
        <v>118</v>
      </c>
      <c r="C24" s="26" t="s">
        <v>119</v>
      </c>
      <c r="D24" s="27">
        <v>1936</v>
      </c>
      <c r="E24" s="27" t="s">
        <v>25</v>
      </c>
      <c r="F24" s="26" t="s">
        <v>16</v>
      </c>
      <c r="G24" s="28">
        <v>0.058402777777777776</v>
      </c>
      <c r="H24" s="28">
        <v>0.009722222222222222</v>
      </c>
      <c r="I24" s="29">
        <f t="shared" si="1"/>
        <v>0.04868055555555555</v>
      </c>
      <c r="J24" s="26"/>
      <c r="K24" s="46">
        <f t="shared" si="0"/>
        <v>0.4136947218259632</v>
      </c>
    </row>
    <row r="25" spans="1:11" s="11" customFormat="1" ht="15.75" thickBot="1">
      <c r="A25" s="34">
        <v>19</v>
      </c>
      <c r="B25" s="75" t="s">
        <v>143</v>
      </c>
      <c r="C25" s="75" t="s">
        <v>146</v>
      </c>
      <c r="D25" s="36"/>
      <c r="E25" s="36" t="s">
        <v>25</v>
      </c>
      <c r="F25" s="75"/>
      <c r="G25" s="37">
        <v>0.12277777777777778</v>
      </c>
      <c r="H25" s="37">
        <v>0.04722222222222222</v>
      </c>
      <c r="I25" s="38">
        <f>G25-H25</f>
        <v>0.07555555555555556</v>
      </c>
      <c r="J25" s="35"/>
      <c r="K25" s="47">
        <f t="shared" si="0"/>
        <v>0.266544117647059</v>
      </c>
    </row>
    <row r="26" spans="1:11" s="11" customFormat="1" ht="15">
      <c r="A26" s="3"/>
      <c r="B26" s="2"/>
      <c r="C26" s="2"/>
      <c r="D26" s="3"/>
      <c r="E26" s="3"/>
      <c r="F26" s="2"/>
      <c r="G26" s="24"/>
      <c r="H26" s="24"/>
      <c r="I26" s="19"/>
      <c r="J26" s="2"/>
      <c r="K26" s="22"/>
    </row>
    <row r="27" spans="1:11" ht="15" thickBot="1">
      <c r="A27" s="2"/>
      <c r="B27" s="2"/>
      <c r="C27" s="2"/>
      <c r="D27" s="2"/>
      <c r="E27" s="2"/>
      <c r="F27" s="2"/>
      <c r="G27" s="3"/>
      <c r="H27" s="3"/>
      <c r="I27" s="3"/>
      <c r="J27" s="2"/>
      <c r="K27" s="22"/>
    </row>
    <row r="28" spans="1:11" ht="15">
      <c r="A28" s="30">
        <v>1</v>
      </c>
      <c r="B28" s="41" t="s">
        <v>112</v>
      </c>
      <c r="C28" s="41" t="s">
        <v>17</v>
      </c>
      <c r="D28" s="61">
        <v>1990</v>
      </c>
      <c r="E28" s="61" t="s">
        <v>46</v>
      </c>
      <c r="F28" s="41" t="s">
        <v>16</v>
      </c>
      <c r="G28" s="42">
        <v>0.05112268518518518</v>
      </c>
      <c r="H28" s="42">
        <v>0.025694444444444447</v>
      </c>
      <c r="I28" s="43">
        <f>(G28-H28)</f>
        <v>0.025428240740740734</v>
      </c>
      <c r="J28" s="44"/>
      <c r="K28" s="45">
        <f aca="true" t="shared" si="2" ref="K28:K33">$I$28/I28</f>
        <v>1</v>
      </c>
    </row>
    <row r="29" spans="1:11" s="11" customFormat="1" ht="15">
      <c r="A29" s="31">
        <v>2</v>
      </c>
      <c r="B29" s="40" t="s">
        <v>141</v>
      </c>
      <c r="C29" s="40" t="s">
        <v>140</v>
      </c>
      <c r="D29" s="27"/>
      <c r="E29" s="27" t="s">
        <v>46</v>
      </c>
      <c r="F29" s="40" t="s">
        <v>139</v>
      </c>
      <c r="G29" s="28">
        <v>0.0629050925925926</v>
      </c>
      <c r="H29" s="28">
        <v>0.036111111111111115</v>
      </c>
      <c r="I29" s="29">
        <f>(G29-H29)</f>
        <v>0.02679398148148148</v>
      </c>
      <c r="J29" s="26"/>
      <c r="K29" s="46">
        <f t="shared" si="2"/>
        <v>0.9490280777537795</v>
      </c>
    </row>
    <row r="30" spans="1:11" s="11" customFormat="1" ht="15">
      <c r="A30" s="31">
        <v>3</v>
      </c>
      <c r="B30" s="40" t="s">
        <v>75</v>
      </c>
      <c r="C30" s="40" t="s">
        <v>65</v>
      </c>
      <c r="D30" s="60">
        <v>1988</v>
      </c>
      <c r="E30" s="60" t="s">
        <v>46</v>
      </c>
      <c r="F30" s="40" t="s">
        <v>76</v>
      </c>
      <c r="G30" s="28">
        <v>0.057233796296296297</v>
      </c>
      <c r="H30" s="28">
        <v>0.027777777777777776</v>
      </c>
      <c r="I30" s="29">
        <f>(G30-H30)</f>
        <v>0.02945601851851852</v>
      </c>
      <c r="J30" s="26"/>
      <c r="K30" s="46">
        <f t="shared" si="2"/>
        <v>0.8632612966601176</v>
      </c>
    </row>
    <row r="31" spans="1:11" ht="15">
      <c r="A31" s="33">
        <v>4</v>
      </c>
      <c r="B31" s="40" t="s">
        <v>63</v>
      </c>
      <c r="C31" s="40" t="s">
        <v>91</v>
      </c>
      <c r="D31" s="27">
        <v>1990</v>
      </c>
      <c r="E31" s="27" t="s">
        <v>46</v>
      </c>
      <c r="F31" s="40" t="s">
        <v>2</v>
      </c>
      <c r="G31" s="28">
        <v>0.05734953703703704</v>
      </c>
      <c r="H31" s="28">
        <v>0.02361111111111111</v>
      </c>
      <c r="I31" s="29">
        <f>(G31-H31)</f>
        <v>0.03373842592592593</v>
      </c>
      <c r="J31" s="26"/>
      <c r="K31" s="46">
        <f t="shared" si="2"/>
        <v>0.7536878216123496</v>
      </c>
    </row>
    <row r="32" spans="1:11" ht="15">
      <c r="A32" s="33">
        <v>5</v>
      </c>
      <c r="B32" s="40" t="s">
        <v>63</v>
      </c>
      <c r="C32" s="40" t="s">
        <v>123</v>
      </c>
      <c r="D32" s="27">
        <v>1988</v>
      </c>
      <c r="E32" s="27" t="s">
        <v>46</v>
      </c>
      <c r="F32" s="40" t="s">
        <v>2</v>
      </c>
      <c r="G32" s="28">
        <v>0.06296296296296296</v>
      </c>
      <c r="H32" s="28">
        <v>0.024305555555555556</v>
      </c>
      <c r="I32" s="29">
        <f>(G32-H32)</f>
        <v>0.038657407407407404</v>
      </c>
      <c r="J32" s="26"/>
      <c r="K32" s="46">
        <f t="shared" si="2"/>
        <v>0.6577844311377244</v>
      </c>
    </row>
    <row r="33" spans="1:11" ht="15.75" thickBot="1">
      <c r="A33" s="34">
        <v>6</v>
      </c>
      <c r="B33" s="35" t="s">
        <v>82</v>
      </c>
      <c r="C33" s="35" t="s">
        <v>56</v>
      </c>
      <c r="D33" s="36">
        <v>1989</v>
      </c>
      <c r="E33" s="36" t="s">
        <v>46</v>
      </c>
      <c r="F33" s="35"/>
      <c r="G33" s="37">
        <v>0.04612268518518519</v>
      </c>
      <c r="H33" s="37">
        <v>0.005555555555555556</v>
      </c>
      <c r="I33" s="38">
        <f>G33-H33</f>
        <v>0.040567129629629634</v>
      </c>
      <c r="J33" s="35"/>
      <c r="K33" s="47">
        <f t="shared" si="2"/>
        <v>0.6268188302425105</v>
      </c>
    </row>
    <row r="34" spans="1:11" ht="14.25">
      <c r="A34" s="3"/>
      <c r="B34" s="2"/>
      <c r="C34" s="2"/>
      <c r="D34" s="3"/>
      <c r="E34" s="3"/>
      <c r="F34" s="2"/>
      <c r="G34" s="4"/>
      <c r="H34" s="4"/>
      <c r="I34" s="2"/>
      <c r="J34" s="2"/>
      <c r="K34" s="2"/>
    </row>
  </sheetData>
  <mergeCells count="2">
    <mergeCell ref="A2:K2"/>
    <mergeCell ref="A1:K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7.8515625" style="7" customWidth="1"/>
    <col min="2" max="2" width="11.28125" style="7" customWidth="1"/>
    <col min="3" max="3" width="10.8515625" style="7" customWidth="1"/>
    <col min="4" max="4" width="6.421875" style="8" customWidth="1"/>
    <col min="5" max="5" width="21.8515625" style="7" customWidth="1"/>
    <col min="6" max="7" width="9.28125" style="7" bestFit="1" customWidth="1"/>
    <col min="8" max="8" width="15.7109375" style="7" customWidth="1"/>
    <col min="9" max="9" width="11.00390625" style="21" bestFit="1" customWidth="1"/>
    <col min="10" max="10" width="13.140625" style="7" customWidth="1"/>
    <col min="11" max="16384" width="9.140625" style="7" customWidth="1"/>
  </cols>
  <sheetData>
    <row r="1" spans="1:9" s="6" customFormat="1" ht="18" customHeight="1">
      <c r="A1" s="78" t="s">
        <v>132</v>
      </c>
      <c r="B1" s="78"/>
      <c r="C1" s="78"/>
      <c r="D1" s="78"/>
      <c r="E1" s="78"/>
      <c r="F1" s="78"/>
      <c r="G1" s="78"/>
      <c r="H1" s="78"/>
      <c r="I1" s="78"/>
    </row>
    <row r="2" spans="1:9" s="6" customFormat="1" ht="18" customHeight="1">
      <c r="A2" s="78" t="s">
        <v>133</v>
      </c>
      <c r="B2" s="78"/>
      <c r="C2" s="78"/>
      <c r="D2" s="78"/>
      <c r="E2" s="78"/>
      <c r="F2" s="78"/>
      <c r="G2" s="78"/>
      <c r="H2" s="78"/>
      <c r="I2" s="78"/>
    </row>
    <row r="4" spans="4:9" s="6" customFormat="1" ht="18">
      <c r="D4" s="12"/>
      <c r="E4" s="5" t="s">
        <v>58</v>
      </c>
      <c r="H4" s="14"/>
      <c r="I4" s="23"/>
    </row>
    <row r="5" spans="4:9" s="6" customFormat="1" ht="18">
      <c r="D5" s="12"/>
      <c r="E5" s="5"/>
      <c r="H5" s="14"/>
      <c r="I5" s="23"/>
    </row>
    <row r="6" spans="1:8" ht="15.75" thickBot="1">
      <c r="A6" s="8"/>
      <c r="B6" s="11" t="s">
        <v>178</v>
      </c>
      <c r="C6" s="11" t="s">
        <v>137</v>
      </c>
      <c r="D6" s="10"/>
      <c r="H6" s="2"/>
    </row>
    <row r="7" spans="1:9" ht="18" customHeight="1" thickBot="1">
      <c r="A7" s="50" t="s">
        <v>8</v>
      </c>
      <c r="B7" s="51" t="s">
        <v>9</v>
      </c>
      <c r="C7" s="51" t="s">
        <v>10</v>
      </c>
      <c r="D7" s="51" t="s">
        <v>18</v>
      </c>
      <c r="E7" s="51" t="s">
        <v>11</v>
      </c>
      <c r="F7" s="51" t="s">
        <v>12</v>
      </c>
      <c r="G7" s="51" t="s">
        <v>13</v>
      </c>
      <c r="H7" s="51" t="s">
        <v>14</v>
      </c>
      <c r="I7" s="53" t="s">
        <v>42</v>
      </c>
    </row>
    <row r="8" spans="1:9" ht="15">
      <c r="A8" s="30">
        <v>1</v>
      </c>
      <c r="B8" s="44" t="s">
        <v>57</v>
      </c>
      <c r="C8" s="44" t="s">
        <v>100</v>
      </c>
      <c r="D8" s="48">
        <v>2000</v>
      </c>
      <c r="E8" s="44" t="s">
        <v>16</v>
      </c>
      <c r="F8" s="42">
        <v>0.02414351851851852</v>
      </c>
      <c r="G8" s="42">
        <v>0.022222222222222223</v>
      </c>
      <c r="H8" s="43">
        <f>(F8-G8)</f>
        <v>0.001921296296296296</v>
      </c>
      <c r="I8" s="59">
        <f>$H$8/H8</f>
        <v>1</v>
      </c>
    </row>
    <row r="9" spans="1:9" ht="15">
      <c r="A9" s="31">
        <v>2</v>
      </c>
      <c r="B9" s="26" t="s">
        <v>84</v>
      </c>
      <c r="C9" s="26" t="s">
        <v>138</v>
      </c>
      <c r="D9" s="27">
        <v>2002</v>
      </c>
      <c r="E9" s="26" t="s">
        <v>85</v>
      </c>
      <c r="F9" s="28">
        <v>0.03881944444444444</v>
      </c>
      <c r="G9" s="28">
        <v>0.036111111111111115</v>
      </c>
      <c r="H9" s="29">
        <f>(F9-G9)</f>
        <v>0.0027083333333333265</v>
      </c>
      <c r="I9" s="32">
        <f>$H$8/H9</f>
        <v>0.7094017094017111</v>
      </c>
    </row>
    <row r="10" spans="1:9" s="25" customFormat="1" ht="15">
      <c r="A10" s="31">
        <v>3</v>
      </c>
      <c r="B10" s="26" t="s">
        <v>45</v>
      </c>
      <c r="C10" s="26" t="s">
        <v>65</v>
      </c>
      <c r="D10" s="27">
        <v>2003</v>
      </c>
      <c r="E10" s="26" t="s">
        <v>92</v>
      </c>
      <c r="F10" s="28">
        <v>0.12856481481481483</v>
      </c>
      <c r="G10" s="28">
        <v>0.125</v>
      </c>
      <c r="H10" s="29">
        <f>(F10-G10)</f>
        <v>0.003564814814814826</v>
      </c>
      <c r="I10" s="32">
        <f>$H$8/H10</f>
        <v>0.5389610389610371</v>
      </c>
    </row>
    <row r="11" spans="1:9" ht="15">
      <c r="A11" s="33">
        <v>4</v>
      </c>
      <c r="B11" s="26" t="s">
        <v>39</v>
      </c>
      <c r="C11" s="26" t="s">
        <v>71</v>
      </c>
      <c r="D11" s="27">
        <v>2002</v>
      </c>
      <c r="E11" s="26" t="s">
        <v>179</v>
      </c>
      <c r="F11" s="28">
        <v>0.02702546296296296</v>
      </c>
      <c r="G11" s="28">
        <v>0.02291666666666667</v>
      </c>
      <c r="H11" s="29">
        <f>(F11-G11)</f>
        <v>0.004108796296296291</v>
      </c>
      <c r="I11" s="32">
        <f>$H$8/H11</f>
        <v>0.46760563380281744</v>
      </c>
    </row>
    <row r="12" spans="1:9" ht="15.75" thickBot="1">
      <c r="A12" s="34">
        <v>5</v>
      </c>
      <c r="B12" s="35" t="s">
        <v>30</v>
      </c>
      <c r="C12" s="35" t="s">
        <v>41</v>
      </c>
      <c r="D12" s="36">
        <v>2000</v>
      </c>
      <c r="E12" s="35" t="s">
        <v>21</v>
      </c>
      <c r="F12" s="37">
        <v>0.06686342592592592</v>
      </c>
      <c r="G12" s="37">
        <v>0.06041666666666667</v>
      </c>
      <c r="H12" s="38">
        <f>(F12-G12)</f>
        <v>0.006446759259259256</v>
      </c>
      <c r="I12" s="39">
        <f>$H$8/H12</f>
        <v>0.2980251346499103</v>
      </c>
    </row>
  </sheetData>
  <mergeCells count="2">
    <mergeCell ref="A1:I1"/>
    <mergeCell ref="A2:I2"/>
  </mergeCells>
  <printOptions horizontalCentered="1"/>
  <pageMargins left="0.15748031496062992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Kurzemes attīstības aģentūra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INBOX: FW:</dc:title>
  <dc:subject/>
  <dc:creator>Inga</dc:creator>
  <cp:keywords/>
  <dc:description/>
  <cp:lastModifiedBy>Peteris Ivans</cp:lastModifiedBy>
  <cp:lastPrinted>2007-04-10T12:25:34Z</cp:lastPrinted>
  <dcterms:created xsi:type="dcterms:W3CDTF">2001-04-11T19:18:59Z</dcterms:created>
  <dcterms:modified xsi:type="dcterms:W3CDTF">2007-10-24T09:13:39Z</dcterms:modified>
  <cp:category/>
  <cp:version/>
  <cp:contentType/>
  <cp:contentStatus/>
</cp:coreProperties>
</file>